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Проект Бюджета на 2024год\"/>
    </mc:Choice>
  </mc:AlternateContent>
  <xr:revisionPtr revIDLastSave="0" documentId="13_ncr:1_{F350C33C-E039-4258-AF26-4AD0FB2696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ПЦ 2021-2023" sheetId="1" r:id="rId1"/>
  </sheets>
  <definedNames>
    <definedName name="_xlnm._FilterDatabase" localSheetId="0" hidden="1">'МПЦ 2021-2023'!$A$6:$I$511</definedName>
    <definedName name="_xlnm.Print_Titles" localSheetId="0">'МПЦ 2021-2023'!$5:$6</definedName>
    <definedName name="_xlnm.Print_Area" localSheetId="0">'МПЦ 2021-2023'!$A$1:$I$511</definedName>
  </definedNames>
  <calcPr calcId="191029"/>
</workbook>
</file>

<file path=xl/calcChain.xml><?xml version="1.0" encoding="utf-8"?>
<calcChain xmlns="http://schemas.openxmlformats.org/spreadsheetml/2006/main">
  <c r="F70" i="1" l="1"/>
  <c r="G70" i="1"/>
  <c r="E199" i="1"/>
  <c r="F199" i="1"/>
  <c r="G199" i="1"/>
  <c r="E201" i="1"/>
  <c r="F201" i="1"/>
  <c r="G201" i="1"/>
  <c r="H412" i="1"/>
  <c r="I412" i="1"/>
  <c r="E10" i="1"/>
  <c r="E9" i="1" s="1"/>
  <c r="E8" i="1" s="1"/>
  <c r="G486" i="1"/>
  <c r="G485" i="1" s="1"/>
  <c r="G484" i="1" s="1"/>
  <c r="G483" i="1" s="1"/>
  <c r="F486" i="1"/>
  <c r="F485" i="1" s="1"/>
  <c r="F484" i="1" s="1"/>
  <c r="F483" i="1" s="1"/>
  <c r="E486" i="1"/>
  <c r="E485" i="1" s="1"/>
  <c r="E484" i="1" s="1"/>
  <c r="E483" i="1" s="1"/>
  <c r="G162" i="1"/>
  <c r="G161" i="1" s="1"/>
  <c r="G160" i="1" s="1"/>
  <c r="G159" i="1" s="1"/>
  <c r="G158" i="1" s="1"/>
  <c r="G157" i="1" s="1"/>
  <c r="F162" i="1"/>
  <c r="F161" i="1" s="1"/>
  <c r="F160" i="1" s="1"/>
  <c r="F159" i="1" s="1"/>
  <c r="F158" i="1" s="1"/>
  <c r="F157" i="1" s="1"/>
  <c r="E162" i="1"/>
  <c r="E161" i="1" s="1"/>
  <c r="F371" i="1"/>
  <c r="E371" i="1"/>
  <c r="G369" i="1"/>
  <c r="E369" i="1"/>
  <c r="E356" i="1"/>
  <c r="G349" i="1"/>
  <c r="G348" i="1" s="1"/>
  <c r="G347" i="1" s="1"/>
  <c r="F349" i="1"/>
  <c r="F348" i="1" s="1"/>
  <c r="F347" i="1" s="1"/>
  <c r="E349" i="1"/>
  <c r="E348" i="1" s="1"/>
  <c r="E347" i="1" s="1"/>
  <c r="E328" i="1"/>
  <c r="G326" i="1"/>
  <c r="F326" i="1"/>
  <c r="E326" i="1"/>
  <c r="G313" i="1"/>
  <c r="G312" i="1" s="1"/>
  <c r="F313" i="1"/>
  <c r="F312" i="1" s="1"/>
  <c r="E313" i="1"/>
  <c r="E312" i="1" s="1"/>
  <c r="G308" i="1"/>
  <c r="F308" i="1"/>
  <c r="E308" i="1"/>
  <c r="G303" i="1"/>
  <c r="F303" i="1"/>
  <c r="E303" i="1"/>
  <c r="E296" i="1"/>
  <c r="E295" i="1" s="1"/>
  <c r="E294" i="1" s="1"/>
  <c r="F296" i="1"/>
  <c r="F295" i="1" s="1"/>
  <c r="F294" i="1" s="1"/>
  <c r="G296" i="1"/>
  <c r="G295" i="1" s="1"/>
  <c r="G294" i="1" s="1"/>
  <c r="F245" i="1"/>
  <c r="F242" i="1" s="1"/>
  <c r="F241" i="1" s="1"/>
  <c r="F240" i="1" s="1"/>
  <c r="E243" i="1"/>
  <c r="E242" i="1" s="1"/>
  <c r="G242" i="1"/>
  <c r="G241" i="1" s="1"/>
  <c r="G240" i="1" s="1"/>
  <c r="E232" i="1"/>
  <c r="G230" i="1"/>
  <c r="G229" i="1" s="1"/>
  <c r="F230" i="1"/>
  <c r="F229" i="1" s="1"/>
  <c r="E230" i="1"/>
  <c r="E229" i="1" s="1"/>
  <c r="E287" i="1"/>
  <c r="G285" i="1"/>
  <c r="G284" i="1" s="1"/>
  <c r="G283" i="1" s="1"/>
  <c r="F285" i="1"/>
  <c r="F284" i="1" s="1"/>
  <c r="F283" i="1" s="1"/>
  <c r="E285" i="1"/>
  <c r="E210" i="1"/>
  <c r="G208" i="1"/>
  <c r="G207" i="1" s="1"/>
  <c r="G206" i="1" s="1"/>
  <c r="G205" i="1" s="1"/>
  <c r="G204" i="1" s="1"/>
  <c r="F208" i="1"/>
  <c r="F207" i="1" s="1"/>
  <c r="F206" i="1" s="1"/>
  <c r="F205" i="1" s="1"/>
  <c r="F204" i="1" s="1"/>
  <c r="E208" i="1"/>
  <c r="E193" i="1"/>
  <c r="G191" i="1"/>
  <c r="F191" i="1"/>
  <c r="E191" i="1"/>
  <c r="G189" i="1"/>
  <c r="F189" i="1"/>
  <c r="E189" i="1"/>
  <c r="G463" i="1"/>
  <c r="G462" i="1" s="1"/>
  <c r="G461" i="1" s="1"/>
  <c r="F463" i="1"/>
  <c r="F462" i="1" s="1"/>
  <c r="F461" i="1" s="1"/>
  <c r="E463" i="1"/>
  <c r="E462" i="1" s="1"/>
  <c r="E461" i="1" s="1"/>
  <c r="G381" i="1"/>
  <c r="G380" i="1" s="1"/>
  <c r="G379" i="1" s="1"/>
  <c r="G378" i="1" s="1"/>
  <c r="G377" i="1" s="1"/>
  <c r="G376" i="1" s="1"/>
  <c r="F381" i="1"/>
  <c r="F380" i="1" s="1"/>
  <c r="F379" i="1" s="1"/>
  <c r="F378" i="1" s="1"/>
  <c r="F377" i="1" s="1"/>
  <c r="F376" i="1" s="1"/>
  <c r="E381" i="1"/>
  <c r="E380" i="1" s="1"/>
  <c r="E379" i="1" s="1"/>
  <c r="E378" i="1" s="1"/>
  <c r="E377" i="1" s="1"/>
  <c r="E376" i="1" s="1"/>
  <c r="E392" i="1"/>
  <c r="E390" i="1"/>
  <c r="E389" i="1" s="1"/>
  <c r="G389" i="1"/>
  <c r="F389" i="1"/>
  <c r="G387" i="1"/>
  <c r="G386" i="1" s="1"/>
  <c r="F387" i="1"/>
  <c r="F386" i="1" s="1"/>
  <c r="E387" i="1"/>
  <c r="E386" i="1" s="1"/>
  <c r="G413" i="1"/>
  <c r="F413" i="1"/>
  <c r="E413" i="1"/>
  <c r="G420" i="1"/>
  <c r="G417" i="1" s="1"/>
  <c r="G416" i="1" s="1"/>
  <c r="G415" i="1" s="1"/>
  <c r="F420" i="1"/>
  <c r="F417" i="1" s="1"/>
  <c r="F416" i="1" s="1"/>
  <c r="F415" i="1" s="1"/>
  <c r="E418" i="1"/>
  <c r="E417" i="1" s="1"/>
  <c r="E416" i="1" s="1"/>
  <c r="E415" i="1" s="1"/>
  <c r="F432" i="1"/>
  <c r="E432" i="1"/>
  <c r="F430" i="1"/>
  <c r="F429" i="1" s="1"/>
  <c r="E430" i="1"/>
  <c r="E429" i="1" s="1"/>
  <c r="G429" i="1"/>
  <c r="G427" i="1"/>
  <c r="F427" i="1"/>
  <c r="E427" i="1"/>
  <c r="G443" i="1"/>
  <c r="G442" i="1" s="1"/>
  <c r="F443" i="1"/>
  <c r="F442" i="1" s="1"/>
  <c r="G440" i="1"/>
  <c r="F440" i="1"/>
  <c r="E440" i="1"/>
  <c r="G455" i="1"/>
  <c r="F455" i="1"/>
  <c r="E455" i="1"/>
  <c r="G453" i="1"/>
  <c r="F453" i="1"/>
  <c r="E453" i="1"/>
  <c r="F134" i="1"/>
  <c r="F133" i="1" s="1"/>
  <c r="F132" i="1" s="1"/>
  <c r="F131" i="1" s="1"/>
  <c r="E134" i="1"/>
  <c r="E133" i="1" s="1"/>
  <c r="E132" i="1" s="1"/>
  <c r="G507" i="1"/>
  <c r="G506" i="1" s="1"/>
  <c r="F507" i="1"/>
  <c r="F506" i="1" s="1"/>
  <c r="E507" i="1"/>
  <c r="E506" i="1" s="1"/>
  <c r="E128" i="1"/>
  <c r="E127" i="1" s="1"/>
  <c r="F128" i="1"/>
  <c r="F127" i="1" s="1"/>
  <c r="G128" i="1"/>
  <c r="G127" i="1" s="1"/>
  <c r="G118" i="1"/>
  <c r="F118" i="1"/>
  <c r="F117" i="1" s="1"/>
  <c r="E118" i="1"/>
  <c r="E117" i="1" s="1"/>
  <c r="G115" i="1"/>
  <c r="G114" i="1" s="1"/>
  <c r="F115" i="1"/>
  <c r="F114" i="1" s="1"/>
  <c r="E115" i="1"/>
  <c r="E114" i="1" s="1"/>
  <c r="K242" i="1" l="1"/>
  <c r="E412" i="1"/>
  <c r="E409" i="1" s="1"/>
  <c r="E405" i="1" s="1"/>
  <c r="G412" i="1"/>
  <c r="G409" i="1" s="1"/>
  <c r="F412" i="1"/>
  <c r="F409" i="1" s="1"/>
  <c r="F405" i="1" s="1"/>
  <c r="K243" i="1"/>
  <c r="G198" i="1"/>
  <c r="E198" i="1"/>
  <c r="F198" i="1"/>
  <c r="E284" i="1"/>
  <c r="E283" i="1" s="1"/>
  <c r="E207" i="1"/>
  <c r="F452" i="1"/>
  <c r="E452" i="1"/>
  <c r="G452" i="1"/>
  <c r="E206" i="1" l="1"/>
  <c r="E205" i="1" s="1"/>
  <c r="E204" i="1" s="1"/>
  <c r="L208" i="1"/>
  <c r="G182" i="1" l="1"/>
  <c r="F182" i="1"/>
  <c r="E182" i="1"/>
  <c r="G180" i="1"/>
  <c r="F180" i="1"/>
  <c r="E180" i="1"/>
  <c r="G174" i="1"/>
  <c r="E174" i="1"/>
  <c r="G172" i="1"/>
  <c r="F172" i="1"/>
  <c r="E172" i="1"/>
  <c r="G170" i="1"/>
  <c r="F170" i="1"/>
  <c r="E170" i="1"/>
  <c r="H26" i="1"/>
  <c r="H25" i="1" s="1"/>
  <c r="G26" i="1"/>
  <c r="G25" i="1" s="1"/>
  <c r="F26" i="1"/>
  <c r="F25" i="1" s="1"/>
  <c r="E26" i="1"/>
  <c r="E25" i="1" s="1"/>
  <c r="E24" i="1" s="1"/>
  <c r="F179" i="1" l="1"/>
  <c r="F169" i="1"/>
  <c r="G169" i="1"/>
  <c r="E179" i="1"/>
  <c r="G179" i="1"/>
  <c r="E169" i="1"/>
  <c r="E160" i="1" l="1"/>
  <c r="E159" i="1" s="1"/>
  <c r="E158" i="1" s="1"/>
  <c r="E157" i="1" s="1"/>
  <c r="F107" i="1" l="1"/>
  <c r="F106" i="1" s="1"/>
  <c r="F105" i="1" s="1"/>
  <c r="F104" i="1" s="1"/>
  <c r="E107" i="1"/>
  <c r="E106" i="1" s="1"/>
  <c r="E105" i="1" s="1"/>
  <c r="E104" i="1" s="1"/>
  <c r="F307" i="1" l="1"/>
  <c r="F306" i="1" s="1"/>
  <c r="F305" i="1" s="1"/>
  <c r="G307" i="1"/>
  <c r="G306" i="1" s="1"/>
  <c r="G305" i="1" s="1"/>
  <c r="E307" i="1"/>
  <c r="F311" i="1"/>
  <c r="F310" i="1" s="1"/>
  <c r="G311" i="1"/>
  <c r="G310" i="1" s="1"/>
  <c r="E311" i="1"/>
  <c r="E310" i="1" s="1"/>
  <c r="G346" i="1"/>
  <c r="G345" i="1" s="1"/>
  <c r="G344" i="1" s="1"/>
  <c r="F346" i="1"/>
  <c r="F345" i="1" s="1"/>
  <c r="F344" i="1" s="1"/>
  <c r="E346" i="1"/>
  <c r="E345" i="1" s="1"/>
  <c r="E344" i="1" s="1"/>
  <c r="F130" i="1"/>
  <c r="G132" i="1"/>
  <c r="G130" i="1" s="1"/>
  <c r="E130" i="1"/>
  <c r="E306" i="1" l="1"/>
  <c r="E305" i="1" s="1"/>
  <c r="E302" i="1" s="1"/>
  <c r="E301" i="1" s="1"/>
  <c r="E300" i="1" s="1"/>
  <c r="K296" i="1"/>
  <c r="G148" i="1"/>
  <c r="G147" i="1" s="1"/>
  <c r="G146" i="1" s="1"/>
  <c r="G145" i="1" s="1"/>
  <c r="G144" i="1" s="1"/>
  <c r="G143" i="1" s="1"/>
  <c r="G142" i="1" s="1"/>
  <c r="F148" i="1"/>
  <c r="F147" i="1" s="1"/>
  <c r="F146" i="1" s="1"/>
  <c r="F145" i="1" s="1"/>
  <c r="F144" i="1" s="1"/>
  <c r="F143" i="1" s="1"/>
  <c r="F142" i="1" s="1"/>
  <c r="F272" i="1"/>
  <c r="G272" i="1"/>
  <c r="E272" i="1"/>
  <c r="E265" i="1"/>
  <c r="G261" i="1"/>
  <c r="F261" i="1"/>
  <c r="E261" i="1"/>
  <c r="G217" i="1"/>
  <c r="F217" i="1"/>
  <c r="E217" i="1"/>
  <c r="G197" i="1"/>
  <c r="F197" i="1"/>
  <c r="E197" i="1"/>
  <c r="H185" i="1"/>
  <c r="I185" i="1"/>
  <c r="E142" i="1"/>
  <c r="E89" i="1"/>
  <c r="E88" i="1" s="1"/>
  <c r="E87" i="1" s="1"/>
  <c r="E86" i="1" s="1"/>
  <c r="E282" i="1"/>
  <c r="E281" i="1" s="1"/>
  <c r="E280" i="1" s="1"/>
  <c r="H292" i="1"/>
  <c r="I292" i="1"/>
  <c r="G496" i="1"/>
  <c r="G481" i="1"/>
  <c r="G480" i="1" s="1"/>
  <c r="G479" i="1" s="1"/>
  <c r="G478" i="1" s="1"/>
  <c r="G477" i="1" s="1"/>
  <c r="F481" i="1"/>
  <c r="F480" i="1" s="1"/>
  <c r="F479" i="1" s="1"/>
  <c r="F478" i="1" s="1"/>
  <c r="F477" i="1" s="1"/>
  <c r="E481" i="1"/>
  <c r="E480" i="1" s="1"/>
  <c r="H410" i="1"/>
  <c r="I410" i="1"/>
  <c r="F355" i="1"/>
  <c r="G355" i="1"/>
  <c r="F302" i="1"/>
  <c r="F301" i="1" s="1"/>
  <c r="F300" i="1" s="1"/>
  <c r="G302" i="1"/>
  <c r="G301" i="1" s="1"/>
  <c r="G300" i="1" s="1"/>
  <c r="F52" i="1"/>
  <c r="F51" i="1" s="1"/>
  <c r="G52" i="1"/>
  <c r="G51" i="1" s="1"/>
  <c r="E52" i="1"/>
  <c r="E51" i="1" s="1"/>
  <c r="G252" i="1"/>
  <c r="G251" i="1" s="1"/>
  <c r="G250" i="1" s="1"/>
  <c r="F252" i="1"/>
  <c r="F251" i="1" s="1"/>
  <c r="F250" i="1" s="1"/>
  <c r="E250" i="1"/>
  <c r="H287" i="1"/>
  <c r="H284" i="1" s="1"/>
  <c r="I287" i="1"/>
  <c r="I284" i="1" s="1"/>
  <c r="F46" i="1"/>
  <c r="F45" i="1" s="1"/>
  <c r="G46" i="1"/>
  <c r="G45" i="1" s="1"/>
  <c r="E46" i="1"/>
  <c r="E80" i="1"/>
  <c r="G196" i="1"/>
  <c r="F196" i="1"/>
  <c r="E196" i="1"/>
  <c r="G219" i="1"/>
  <c r="G218" i="1" s="1"/>
  <c r="G215" i="1" s="1"/>
  <c r="F219" i="1"/>
  <c r="F218" i="1" s="1"/>
  <c r="F215" i="1" s="1"/>
  <c r="E219" i="1"/>
  <c r="E218" i="1" s="1"/>
  <c r="E215" i="1" s="1"/>
  <c r="F263" i="1"/>
  <c r="F262" i="1" s="1"/>
  <c r="F259" i="1" s="1"/>
  <c r="F258" i="1" s="1"/>
  <c r="F257" i="1" s="1"/>
  <c r="F254" i="1" s="1"/>
  <c r="G263" i="1"/>
  <c r="E263" i="1"/>
  <c r="E262" i="1" s="1"/>
  <c r="E259" i="1" s="1"/>
  <c r="E258" i="1" s="1"/>
  <c r="E257" i="1" s="1"/>
  <c r="E254" i="1" s="1"/>
  <c r="G40" i="1"/>
  <c r="G39" i="1" s="1"/>
  <c r="F40" i="1"/>
  <c r="F39" i="1" s="1"/>
  <c r="E40" i="1"/>
  <c r="E39" i="1" s="1"/>
  <c r="G69" i="1"/>
  <c r="G68" i="1" s="1"/>
  <c r="G67" i="1" s="1"/>
  <c r="F69" i="1"/>
  <c r="F68" i="1" s="1"/>
  <c r="F67" i="1" s="1"/>
  <c r="E76" i="1"/>
  <c r="E75" i="1" s="1"/>
  <c r="E74" i="1" s="1"/>
  <c r="F177" i="1"/>
  <c r="G177" i="1"/>
  <c r="E177" i="1"/>
  <c r="H169" i="1"/>
  <c r="I169" i="1"/>
  <c r="F505" i="1"/>
  <c r="F504" i="1" s="1"/>
  <c r="G505" i="1"/>
  <c r="G504" i="1" s="1"/>
  <c r="E505" i="1"/>
  <c r="E504" i="1" s="1"/>
  <c r="L75" i="1" l="1"/>
  <c r="E479" i="1"/>
  <c r="E478" i="1" s="1"/>
  <c r="E477" i="1" s="1"/>
  <c r="E79" i="1"/>
  <c r="E325" i="1"/>
  <c r="E324" i="1" s="1"/>
  <c r="E323" i="1" s="1"/>
  <c r="E322" i="1" s="1"/>
  <c r="E321" i="1" s="1"/>
  <c r="G228" i="1"/>
  <c r="G227" i="1" s="1"/>
  <c r="G226" i="1" s="1"/>
  <c r="F354" i="1"/>
  <c r="F353" i="1" s="1"/>
  <c r="F352" i="1" s="1"/>
  <c r="G354" i="1"/>
  <c r="G353" i="1" s="1"/>
  <c r="G352" i="1" s="1"/>
  <c r="E355" i="1"/>
  <c r="G50" i="1"/>
  <c r="G49" i="1" s="1"/>
  <c r="G48" i="1" s="1"/>
  <c r="F50" i="1"/>
  <c r="F49" i="1" s="1"/>
  <c r="F48" i="1" s="1"/>
  <c r="E50" i="1"/>
  <c r="G203" i="1"/>
  <c r="F293" i="1"/>
  <c r="F292" i="1" s="1"/>
  <c r="F291" i="1" s="1"/>
  <c r="G325" i="1"/>
  <c r="G324" i="1" s="1"/>
  <c r="G323" i="1" s="1"/>
  <c r="G322" i="1" s="1"/>
  <c r="G321" i="1" s="1"/>
  <c r="G293" i="1"/>
  <c r="G292" i="1" s="1"/>
  <c r="G291" i="1" s="1"/>
  <c r="F325" i="1"/>
  <c r="F324" i="1" s="1"/>
  <c r="F323" i="1" s="1"/>
  <c r="F322" i="1" s="1"/>
  <c r="F321" i="1" s="1"/>
  <c r="E260" i="1"/>
  <c r="E216" i="1"/>
  <c r="E368" i="1"/>
  <c r="E367" i="1" s="1"/>
  <c r="E366" i="1" s="1"/>
  <c r="E365" i="1" s="1"/>
  <c r="F368" i="1"/>
  <c r="F367" i="1" s="1"/>
  <c r="F366" i="1" s="1"/>
  <c r="F365" i="1" s="1"/>
  <c r="E214" i="1"/>
  <c r="F255" i="1"/>
  <c r="E38" i="1"/>
  <c r="E36" i="1"/>
  <c r="F36" i="1"/>
  <c r="F38" i="1"/>
  <c r="F37" i="1" s="1"/>
  <c r="F214" i="1"/>
  <c r="F249" i="1"/>
  <c r="F248" i="1" s="1"/>
  <c r="F247" i="1" s="1"/>
  <c r="G36" i="1"/>
  <c r="G214" i="1"/>
  <c r="G262" i="1"/>
  <c r="G259" i="1" s="1"/>
  <c r="G260" i="1"/>
  <c r="G368" i="1"/>
  <c r="G367" i="1" s="1"/>
  <c r="G366" i="1" s="1"/>
  <c r="G365" i="1" s="1"/>
  <c r="G38" i="1"/>
  <c r="G37" i="1" s="1"/>
  <c r="F216" i="1"/>
  <c r="F260" i="1"/>
  <c r="E256" i="1"/>
  <c r="E249" i="1"/>
  <c r="E248" i="1" s="1"/>
  <c r="E247" i="1" s="1"/>
  <c r="E255" i="1"/>
  <c r="G216" i="1"/>
  <c r="F256" i="1"/>
  <c r="F239" i="1"/>
  <c r="G239" i="1"/>
  <c r="G188" i="1"/>
  <c r="G187" i="1" s="1"/>
  <c r="G186" i="1" s="1"/>
  <c r="G185" i="1" s="1"/>
  <c r="G282" i="1"/>
  <c r="G281" i="1" s="1"/>
  <c r="G280" i="1" s="1"/>
  <c r="F282" i="1"/>
  <c r="F281" i="1" s="1"/>
  <c r="F280" i="1" s="1"/>
  <c r="F188" i="1"/>
  <c r="E195" i="1"/>
  <c r="E188" i="1"/>
  <c r="G195" i="1"/>
  <c r="E113" i="1"/>
  <c r="E112" i="1" s="1"/>
  <c r="F168" i="1"/>
  <c r="F167" i="1" s="1"/>
  <c r="G168" i="1"/>
  <c r="G167" i="1" s="1"/>
  <c r="G113" i="1"/>
  <c r="G112" i="1" s="1"/>
  <c r="F113" i="1"/>
  <c r="F112" i="1" s="1"/>
  <c r="L296" i="1" l="1"/>
  <c r="L52" i="1"/>
  <c r="K92" i="1"/>
  <c r="E78" i="1"/>
  <c r="E49" i="1"/>
  <c r="E48" i="1" s="1"/>
  <c r="L6" i="1"/>
  <c r="E239" i="1"/>
  <c r="E241" i="1"/>
  <c r="E240" i="1" s="1"/>
  <c r="E203" i="1"/>
  <c r="E293" i="1"/>
  <c r="E292" i="1" s="1"/>
  <c r="E291" i="1" s="1"/>
  <c r="E187" i="1"/>
  <c r="E186" i="1" s="1"/>
  <c r="E185" i="1" s="1"/>
  <c r="E184" i="1" s="1"/>
  <c r="F187" i="1"/>
  <c r="F186" i="1" s="1"/>
  <c r="F185" i="1" s="1"/>
  <c r="E354" i="1"/>
  <c r="E353" i="1" s="1"/>
  <c r="E352" i="1" s="1"/>
  <c r="E351" i="1" s="1"/>
  <c r="E228" i="1"/>
  <c r="E227" i="1" s="1"/>
  <c r="E226" i="1" s="1"/>
  <c r="F228" i="1"/>
  <c r="F227" i="1" s="1"/>
  <c r="F226" i="1" s="1"/>
  <c r="F225" i="1" s="1"/>
  <c r="F203" i="1"/>
  <c r="F195" i="1"/>
  <c r="E168" i="1"/>
  <c r="E167" i="1" s="1"/>
  <c r="F176" i="1"/>
  <c r="F166" i="1" s="1"/>
  <c r="F165" i="1" s="1"/>
  <c r="F178" i="1"/>
  <c r="E176" i="1"/>
  <c r="E178" i="1"/>
  <c r="G176" i="1"/>
  <c r="G166" i="1" s="1"/>
  <c r="G165" i="1" s="1"/>
  <c r="G178" i="1"/>
  <c r="E37" i="1"/>
  <c r="G351" i="1"/>
  <c r="G279" i="1" s="1"/>
  <c r="G225" i="1"/>
  <c r="F351" i="1"/>
  <c r="F279" i="1" s="1"/>
  <c r="G258" i="1"/>
  <c r="G256" i="1"/>
  <c r="G184" i="1"/>
  <c r="E279" i="1" l="1"/>
  <c r="E225" i="1"/>
  <c r="E166" i="1"/>
  <c r="E165" i="1" s="1"/>
  <c r="F184" i="1"/>
  <c r="F164" i="1" s="1"/>
  <c r="G257" i="1"/>
  <c r="G254" i="1" s="1"/>
  <c r="G249" i="1" s="1"/>
  <c r="G248" i="1" s="1"/>
  <c r="G247" i="1" s="1"/>
  <c r="G164" i="1" s="1"/>
  <c r="G255" i="1"/>
  <c r="F126" i="1" l="1"/>
  <c r="G126" i="1"/>
  <c r="E126" i="1"/>
  <c r="F34" i="1"/>
  <c r="F33" i="1" s="1"/>
  <c r="F32" i="1" s="1"/>
  <c r="F31" i="1" s="1"/>
  <c r="G34" i="1"/>
  <c r="G33" i="1" s="1"/>
  <c r="G32" i="1" s="1"/>
  <c r="G31" i="1" s="1"/>
  <c r="E34" i="1"/>
  <c r="E33" i="1" s="1"/>
  <c r="E72" i="1"/>
  <c r="E71" i="1" s="1"/>
  <c r="E70" i="1" s="1"/>
  <c r="E69" i="1" s="1"/>
  <c r="E68" i="1" s="1"/>
  <c r="E67" i="1" s="1"/>
  <c r="F460" i="1"/>
  <c r="F459" i="1" s="1"/>
  <c r="F458" i="1" s="1"/>
  <c r="G460" i="1"/>
  <c r="G459" i="1" s="1"/>
  <c r="E460" i="1"/>
  <c r="E459" i="1" s="1"/>
  <c r="E458" i="1" s="1"/>
  <c r="G498" i="1"/>
  <c r="F498" i="1"/>
  <c r="F497" i="1" s="1"/>
  <c r="E498" i="1"/>
  <c r="E497" i="1" s="1"/>
  <c r="F439" i="1"/>
  <c r="G439" i="1"/>
  <c r="G438" i="1" s="1"/>
  <c r="G437" i="1" s="1"/>
  <c r="G436" i="1" s="1"/>
  <c r="E445" i="1"/>
  <c r="F404" i="1"/>
  <c r="E404" i="1"/>
  <c r="E14" i="1"/>
  <c r="E13" i="1" s="1"/>
  <c r="E12" i="1" s="1"/>
  <c r="L9" i="1" s="1"/>
  <c r="F385" i="1"/>
  <c r="F384" i="1" s="1"/>
  <c r="F383" i="1" s="1"/>
  <c r="G385" i="1"/>
  <c r="G384" i="1" s="1"/>
  <c r="G383" i="1" s="1"/>
  <c r="E385" i="1"/>
  <c r="E384" i="1" s="1"/>
  <c r="E383" i="1" s="1"/>
  <c r="E32" i="1" l="1"/>
  <c r="E31" i="1" s="1"/>
  <c r="E30" i="1" s="1"/>
  <c r="G111" i="1"/>
  <c r="G110" i="1" s="1"/>
  <c r="F111" i="1"/>
  <c r="F110" i="1" s="1"/>
  <c r="F426" i="1"/>
  <c r="F438" i="1"/>
  <c r="F437" i="1" s="1"/>
  <c r="F436" i="1" s="1"/>
  <c r="F7" i="1"/>
  <c r="E7" i="1"/>
  <c r="G404" i="1"/>
  <c r="G497" i="1"/>
  <c r="G494" i="1" s="1"/>
  <c r="G458" i="1" s="1"/>
  <c r="G495" i="1"/>
  <c r="E111" i="1"/>
  <c r="E110" i="1" s="1"/>
  <c r="G24" i="1"/>
  <c r="G23" i="1" s="1"/>
  <c r="G22" i="1" s="1"/>
  <c r="G21" i="1" s="1"/>
  <c r="G20" i="1" s="1"/>
  <c r="G451" i="1"/>
  <c r="G450" i="1" s="1"/>
  <c r="G449" i="1" s="1"/>
  <c r="F24" i="1"/>
  <c r="F23" i="1" s="1"/>
  <c r="F22" i="1" s="1"/>
  <c r="F21" i="1" s="1"/>
  <c r="F20" i="1" s="1"/>
  <c r="F451" i="1"/>
  <c r="F450" i="1" s="1"/>
  <c r="F449" i="1" s="1"/>
  <c r="E439" i="1"/>
  <c r="E438" i="1" s="1"/>
  <c r="E437" i="1" s="1"/>
  <c r="E436" i="1" s="1"/>
  <c r="E451" i="1"/>
  <c r="E450" i="1" s="1"/>
  <c r="E449" i="1" s="1"/>
  <c r="G426" i="1"/>
  <c r="E426" i="1"/>
  <c r="H383" i="1"/>
  <c r="I383" i="1"/>
  <c r="H375" i="1"/>
  <c r="H511" i="1" s="1"/>
  <c r="I375" i="1"/>
  <c r="I511" i="1" s="1"/>
  <c r="H291" i="1"/>
  <c r="I291" i="1"/>
  <c r="H165" i="1"/>
  <c r="I165" i="1"/>
  <c r="K385" i="1" l="1"/>
  <c r="K427" i="1"/>
  <c r="F425" i="1"/>
  <c r="F424" i="1" s="1"/>
  <c r="F423" i="1" s="1"/>
  <c r="F422" i="1" s="1"/>
  <c r="G425" i="1"/>
  <c r="G424" i="1" s="1"/>
  <c r="G423" i="1" s="1"/>
  <c r="G422" i="1" s="1"/>
  <c r="E425" i="1"/>
  <c r="E424" i="1" s="1"/>
  <c r="E423" i="1" s="1"/>
  <c r="E422" i="1" s="1"/>
  <c r="F402" i="1"/>
  <c r="E23" i="1"/>
  <c r="E22" i="1" s="1"/>
  <c r="E21" i="1" s="1"/>
  <c r="E20" i="1" s="1"/>
  <c r="E375" i="1" s="1"/>
  <c r="G402" i="1"/>
  <c r="H376" i="1"/>
  <c r="I376" i="1"/>
  <c r="H409" i="1"/>
  <c r="I409" i="1"/>
  <c r="H207" i="1"/>
  <c r="I207" i="1"/>
  <c r="H189" i="1"/>
  <c r="I189" i="1"/>
  <c r="H273" i="1"/>
  <c r="I273" i="1"/>
  <c r="K7" i="1" l="1"/>
  <c r="F457" i="1"/>
  <c r="F509" i="1" s="1"/>
  <c r="F511" i="1" s="1"/>
  <c r="G457" i="1"/>
  <c r="G509" i="1" s="1"/>
  <c r="G511" i="1" s="1"/>
  <c r="E457" i="1" l="1"/>
  <c r="E509" i="1" s="1"/>
  <c r="E511" i="1" s="1"/>
  <c r="H507" i="1"/>
  <c r="H506" i="1" s="1"/>
  <c r="I507" i="1"/>
  <c r="I506" i="1" s="1"/>
  <c r="H37" i="1" l="1"/>
  <c r="I37" i="1"/>
  <c r="H114" i="1" l="1"/>
  <c r="I114" i="1"/>
  <c r="H118" i="1"/>
  <c r="H117" i="1" s="1"/>
  <c r="I118" i="1"/>
  <c r="I117" i="1" s="1"/>
  <c r="H445" i="1" l="1"/>
  <c r="I445" i="1"/>
  <c r="H148" i="1" l="1"/>
  <c r="H147" i="1" s="1"/>
  <c r="H146" i="1" s="1"/>
  <c r="H145" i="1" s="1"/>
  <c r="I148" i="1"/>
  <c r="I147" i="1" s="1"/>
  <c r="I146" i="1" s="1"/>
  <c r="I145" i="1" s="1"/>
  <c r="H113" i="1"/>
  <c r="H112" i="1" s="1"/>
  <c r="I113" i="1"/>
  <c r="I112" i="1" s="1"/>
  <c r="H198" i="1" l="1"/>
  <c r="I198" i="1"/>
  <c r="H484" i="1" l="1"/>
  <c r="I484" i="1"/>
  <c r="H486" i="1"/>
  <c r="I486" i="1"/>
  <c r="H460" i="1"/>
  <c r="H459" i="1" s="1"/>
  <c r="H458" i="1" s="1"/>
  <c r="I460" i="1"/>
  <c r="I459" i="1" s="1"/>
  <c r="I458" i="1" s="1"/>
  <c r="H451" i="1"/>
  <c r="I451" i="1"/>
  <c r="H344" i="1"/>
  <c r="I344" i="1"/>
  <c r="H346" i="1"/>
  <c r="I346" i="1"/>
  <c r="H348" i="1"/>
  <c r="I348" i="1"/>
</calcChain>
</file>

<file path=xl/sharedStrings.xml><?xml version="1.0" encoding="utf-8"?>
<sst xmlns="http://schemas.openxmlformats.org/spreadsheetml/2006/main" count="2013" uniqueCount="453">
  <si>
    <t xml:space="preserve">Наименование </t>
  </si>
  <si>
    <t>Целевая статья расходов</t>
  </si>
  <si>
    <t>Раздел, подраздел</t>
  </si>
  <si>
    <t>Вид расходов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</si>
  <si>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</si>
  <si>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</si>
  <si>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</si>
  <si>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</si>
  <si>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</si>
  <si>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</si>
  <si>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</si>
  <si>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</si>
  <si>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</si>
  <si>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</si>
  <si>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</si>
  <si>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</si>
  <si>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</si>
  <si>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</si>
  <si>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</si>
  <si>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</si>
  <si>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</si>
  <si>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</si>
  <si>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</si>
  <si>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</si>
  <si>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</si>
  <si>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</si>
  <si>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</si>
  <si>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</si>
  <si>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</si>
  <si>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</si>
  <si>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</si>
  <si>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</si>
  <si>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</si>
  <si>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</si>
  <si>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</si>
  <si>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</si>
  <si>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</si>
  <si>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</si>
  <si>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</si>
  <si>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</si>
  <si>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</si>
  <si>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</si>
  <si>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</si>
  <si>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</si>
  <si>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</si>
  <si>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</si>
  <si>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</si>
  <si>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</si>
  <si>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</si>
  <si>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</si>
  <si>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</si>
  <si>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</si>
  <si>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</si>
  <si>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</si>
  <si>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</si>
  <si>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</si>
  <si>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</si>
  <si>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</si>
  <si>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</si>
  <si>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</si>
  <si>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</si>
  <si>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</si>
  <si>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</si>
  <si>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</si>
  <si>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</si>
  <si>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</si>
  <si>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</si>
  <si>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</si>
  <si>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</si>
  <si>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Другие вопросы в области национальной экономики</t>
  </si>
  <si>
    <t>0412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</si>
  <si>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</si>
  <si>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</si>
  <si>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</si>
  <si>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</si>
  <si>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</si>
  <si>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</si>
  <si>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</si>
  <si>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</si>
  <si>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</si>
  <si>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ЖИЛИЩНО-КОММУНАЛЬНОЕ ХОЗЯЙСТВО</t>
  </si>
  <si>
    <t>0500</t>
  </si>
  <si>
    <t>Коммунальное хозяйство</t>
  </si>
  <si>
    <t>0503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</si>
  <si>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</si>
  <si>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</si>
  <si>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</si>
  <si>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</si>
  <si>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</si>
  <si>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</si>
  <si>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</si>
  <si>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</si>
  <si>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</si>
  <si>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</si>
  <si>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</si>
  <si>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</si>
  <si>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</si>
  <si>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</si>
  <si>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</si>
  <si>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</si>
  <si>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</si>
  <si>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</si>
  <si>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</si>
  <si>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</si>
  <si>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</si>
  <si>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</si>
  <si>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</si>
  <si>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</si>
  <si>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</si>
  <si>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</si>
  <si>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</si>
  <si>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</si>
  <si>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</si>
  <si>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</si>
  <si>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</si>
  <si>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</si>
  <si>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</si>
  <si>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</si>
  <si>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</si>
  <si>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</si>
  <si>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</si>
  <si>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</si>
  <si>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</si>
  <si>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</si>
  <si>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</si>
  <si>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</si>
  <si>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</si>
  <si>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</si>
  <si>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</si>
  <si>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</si>
  <si>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</si>
  <si>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</si>
  <si>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</si>
  <si>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</si>
  <si>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</si>
  <si>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</si>
  <si>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</si>
  <si>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</si>
  <si>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</si>
  <si>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</si>
  <si>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</si>
  <si>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</si>
  <si>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</si>
  <si>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</si>
  <si>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</si>
  <si>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</si>
  <si>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</si>
  <si>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</si>
  <si>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</si>
  <si>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</si>
  <si>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</si>
  <si>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</si>
  <si>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</si>
  <si>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</si>
  <si>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</si>
  <si>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</si>
  <si>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</si>
  <si>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</si>
  <si>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</si>
  <si>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</si>
  <si>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</si>
  <si>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</si>
  <si>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</si>
  <si>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</si>
  <si>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</si>
  <si>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</si>
  <si>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</si>
  <si>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</si>
  <si>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</si>
  <si>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</si>
  <si>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</si>
  <si>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</si>
  <si>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</si>
  <si>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</si>
  <si>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</si>
  <si>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</si>
  <si>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</si>
  <si>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</si>
  <si>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</si>
  <si>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</si>
  <si>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</si>
  <si>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</si>
  <si>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</si>
  <si>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</si>
  <si>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</si>
  <si>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</si>
  <si>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</si>
  <si>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</si>
  <si>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</si>
  <si>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</si>
  <si>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</si>
  <si>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</si>
  <si>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</si>
  <si>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</si>
  <si>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</si>
  <si>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</si>
  <si>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</si>
  <si>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</si>
  <si>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</si>
  <si>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</si>
  <si>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</si>
  <si>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</si>
  <si>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</si>
  <si>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</si>
  <si>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</si>
  <si>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</si>
  <si>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</si>
  <si>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</si>
  <si>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</si>
  <si>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</si>
  <si>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</si>
  <si>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</si>
  <si>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</si>
  <si>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</si>
  <si>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</si>
  <si>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</si>
  <si>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</si>
  <si>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</si>
  <si>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</si>
  <si>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</si>
  <si>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</si>
  <si>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</si>
  <si>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</si>
  <si>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</si>
  <si>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</si>
  <si>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</si>
  <si>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</si>
  <si>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</si>
  <si>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</si>
  <si>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</si>
  <si>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</si>
  <si>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</si>
  <si>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</si>
  <si>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</si>
  <si>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</si>
  <si>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</si>
  <si>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</si>
  <si>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</si>
  <si>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</si>
  <si>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</si>
  <si>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</si>
  <si>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</si>
  <si>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</si>
  <si>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</si>
  <si>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</si>
  <si>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</si>
  <si>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</si>
  <si>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</si>
  <si>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</si>
  <si>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</si>
  <si>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</si>
  <si>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</si>
  <si>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</si>
  <si>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</si>
  <si>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</si>
  <si>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</si>
  <si>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</si>
  <si>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</si>
  <si>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</si>
  <si>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</si>
  <si>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</si>
  <si>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</si>
  <si>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</si>
  <si>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</si>
  <si>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</si>
  <si>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</si>
  <si>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</si>
  <si>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</si>
  <si>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</si>
  <si>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</si>
  <si>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</si>
  <si>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</si>
  <si>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</si>
  <si>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</si>
  <si>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</si>
  <si>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</si>
  <si>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</si>
  <si>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</si>
  <si>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</si>
  <si>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</si>
  <si>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</si>
  <si>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</si>
  <si>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</si>
  <si>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</si>
  <si>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</si>
  <si>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</si>
  <si>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</si>
  <si>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</si>
  <si>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</si>
  <si>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</si>
  <si>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</si>
  <si>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</si>
  <si>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</si>
  <si>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</si>
  <si>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</si>
  <si>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</si>
  <si>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</si>
  <si>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12 1 01 00000</t>
  </si>
  <si>
    <t>Улучшение жилищных условий молодых семей (за счет средств республиканского бюджета)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</si>
  <si>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</si>
  <si>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</si>
  <si>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</si>
  <si>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</si>
  <si>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</si>
  <si>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</si>
  <si>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</si>
  <si>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</si>
  <si>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</si>
  <si>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</si>
  <si>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</si>
  <si>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</si>
  <si>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</si>
  <si>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</si>
  <si>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</si>
  <si>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</si>
  <si>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</si>
  <si>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</si>
  <si>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</si>
  <si>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</si>
  <si>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</si>
  <si>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</si>
  <si>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</si>
  <si>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</si>
  <si>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</si>
  <si>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</si>
  <si>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</si>
  <si>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</si>
  <si>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</si>
  <si>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</si>
  <si>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04 0 01 01700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</si>
  <si>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</si>
  <si>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</si>
  <si>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</si>
  <si>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</si>
  <si>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</si>
  <si>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</si>
  <si>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</si>
  <si>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</si>
  <si>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</si>
  <si>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</si>
  <si>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</si>
  <si>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</si>
  <si>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</si>
  <si>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</si>
  <si>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</si>
  <si>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</si>
  <si>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</si>
  <si>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</si>
  <si>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</si>
  <si>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</si>
  <si>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</si>
  <si>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</si>
  <si>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</si>
  <si>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</si>
  <si>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</si>
  <si>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</si>
  <si>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</si>
  <si>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</si>
  <si>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</si>
  <si>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</si>
  <si>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</si>
  <si>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</si>
  <si>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</si>
  <si>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</si>
  <si>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</si>
  <si>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</si>
  <si>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</si>
  <si>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</si>
  <si>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</si>
  <si>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</si>
  <si>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</si>
  <si>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</si>
  <si>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</si>
  <si>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</si>
  <si>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</si>
  <si>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</si>
  <si>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</si>
  <si>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</si>
  <si>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</si>
  <si>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</si>
  <si>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</si>
  <si>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</si>
  <si>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</si>
  <si>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</si>
  <si>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</si>
  <si>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</si>
  <si>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</si>
  <si>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</si>
  <si>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</si>
  <si>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</si>
  <si>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</si>
  <si>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</si>
  <si>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</si>
  <si>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</si>
  <si>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ВСЕГО РАСХОДОВ:   </t>
  </si>
  <si>
    <t>Сумма</t>
  </si>
  <si>
    <t>тысяч рублей</t>
  </si>
  <si>
    <t>0500126750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</si>
  <si>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</si>
  <si>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01 102 000 00</t>
  </si>
  <si>
    <t xml:space="preserve"> </t>
  </si>
  <si>
    <t>2024 год</t>
  </si>
  <si>
    <t>Муниципальная программа «Обеспечениемероприятий гражданской обороны, предупреждения и ликвидации последствий ЧС на территории МО Ирафский район РСО-Алания</t>
  </si>
  <si>
    <t>Подпрограмма "Развитие единой дежурно-диспетчерской службы Ирафского района"</t>
  </si>
  <si>
    <t>Подпрограмма "Снижение рисков и смягчениепоследствий чрезвычайныхситуаций природного и техногенного характера на территории  МО Ирафский  район РСО-Алания" на 2023-2025гг</t>
  </si>
  <si>
    <t>01 1 00 0000</t>
  </si>
  <si>
    <t>Мероприятие "Обеспечение мероприятий по  выполнению противопожарных мероприятий в культурно-досуговых учреждениях"</t>
  </si>
  <si>
    <t>Мероприятие "Обеспечение мероприятий по  выполнению противопожарных мероприятий в библиотечной  системе"</t>
  </si>
  <si>
    <t>09100  00000</t>
  </si>
  <si>
    <t>Расходы  на уличное освещение</t>
  </si>
  <si>
    <t>09103  00100</t>
  </si>
  <si>
    <t xml:space="preserve">Муниципальная программа «Противодействие экстремизму и профилактика терроризма  на территории муниципального образования Ирафский район РСО-Алания на 2021-2023 годы» </t>
  </si>
  <si>
    <t>Муниципальная программа "Комплексные меры по профилактике  незаконного потребления наркотических средств, психотропных веществ, наркомании и незаконного оборота наркотических среств на территории МО Ирафский район на 2021-2023гг."</t>
  </si>
  <si>
    <t>Муниципальная программа "Развитие физической культуры  и спорта на территории МО Ирафский район РСО-Алания на 2019-2024 годы"</t>
  </si>
  <si>
    <t>Муниципальная программа  "Социальная поддержка населения в муниципальном образовании Ирафский  район РСО-Алания на 2023-2027 годы"</t>
  </si>
  <si>
    <t>Муниципальная программа  " ПоддержкаСоциально-ориентированных некоммерческих организаций  в муниципальном образовании Ирафский  район РСО-Алания на 2019-2024 годы"</t>
  </si>
  <si>
    <t>15 6 00 00000</t>
  </si>
  <si>
    <t>15 6 01 00000</t>
  </si>
  <si>
    <t>=</t>
  </si>
  <si>
    <t>Подпрограмма "Эффективное использование и распоряжегние муниципальным имуществом муниципального МО Ирафский районРС_Алания на 2019-2024гг."</t>
  </si>
  <si>
    <t>01 1 01 00000</t>
  </si>
  <si>
    <t>Подпрограмма "Эффективное использование и распоряжение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</si>
  <si>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распоряжение муниципальным имуществом муниципального МО Ирафский районРС_Алания на 2019-2024гг.</t>
  </si>
  <si>
    <t>Основное мероприятие  ""Эффективное использование и распоряжение земельными ресурсами муниципального МО Ирафский районРС_Алания на 2019-2024гг.</t>
  </si>
  <si>
    <t>Основное мероприятие "Поддержка социально-ориентированных некоммерческих организаций в Ирафском районе РСО-Алания"</t>
  </si>
  <si>
    <t>Субсидии на поддержку социально-ориентированных некоммерческих организаций в Ирафском районе РСО-Алания"</t>
  </si>
  <si>
    <t>2025 год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</si>
  <si>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</si>
  <si>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</si>
  <si>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</si>
  <si>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07 0 00 00000</t>
  </si>
  <si>
    <t>07 0 01 00000</t>
  </si>
  <si>
    <t>07 0 01 00070</t>
  </si>
  <si>
    <t>Основное мероприятие "Обеспечение мероприятий по противопожарной безопасности в муниципальных  организациях"</t>
  </si>
  <si>
    <t>09 2 00 00000</t>
  </si>
  <si>
    <t>Основное мероприятие "Формирование современной городской среды"</t>
  </si>
  <si>
    <t>09 2 01 00000</t>
  </si>
  <si>
    <t>Расходы по мероприятиям формирования современной городской среды</t>
  </si>
  <si>
    <t>09 2 01 L5550</t>
  </si>
  <si>
    <t>Благоустройство</t>
  </si>
  <si>
    <t>Муниципальная программа  "Формирование современной городской среды на территории муниципального образованияИрафский раон на 2019-2024 годы"</t>
  </si>
  <si>
    <t>Муниципальная программа "Развитие молодежной политики  на территории МО Ирафский район РСО-Алания на 2019-2024 годы"</t>
  </si>
  <si>
    <t>Основное мероприятие "Гражданское, патриотическое воспитание и содействие самоорганизация молодежи"</t>
  </si>
  <si>
    <t>Прочие мероприятия в области молодежной политики</t>
  </si>
  <si>
    <t>04 0 01 01800</t>
  </si>
  <si>
    <t xml:space="preserve">Основное мероприятие "Внедрение антикоррупционных механизмов в рамках реализации государственной антикоррупционной политики и основных направлений совершенствования этой работы" </t>
  </si>
  <si>
    <t xml:space="preserve"> Муниципальная программа "Обеспечение  жильем молодых семей  Ирафского  района РСО-Алания  на 2019-2024 годы"  </t>
  </si>
  <si>
    <t>Муниципальная программа  "Эффективное использование и распоряжение муниципальным имуществом и земельными ресурсами муниципального образования Ирафский район РСО-Алания на 2019-2024гг."</t>
  </si>
  <si>
    <t>Муниципальная программа  "Противодействие коррупции в муниципальном образовании  Ирафский район РСО-Алания на 2019-2024гг."</t>
  </si>
  <si>
    <t>2026 год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</si>
  <si>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2024 год и на плановый период 2025 и 2026 годов</t>
  </si>
  <si>
    <t xml:space="preserve"> к решению Собрания представителей МО Ирафский  район "О районном бюджете муниципального образования Ирафский район на 2024 год и на плановый период 2025 и 2026годов"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</si>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</sst>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\.mm\.yyyy"/>
  </numFmts>
  <fonts count="58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70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6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42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0" fontId="43" fillId="0" borderId="0" xfId="158" applyFont="1">
      <alignment horizontal="right"/>
    </xf>
    <xf numFmtId="49" fontId="47" fillId="0" borderId="11" xfId="163" applyFont="1" applyBorder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1" fillId="24" borderId="11" xfId="1" applyNumberFormat="1" applyFont="1" applyFill="1" applyBorder="1" applyAlignment="1">
      <alignment horizontal="center" wrapText="1"/>
    </xf>
    <xf numFmtId="49" fontId="48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0" fontId="42" fillId="24" borderId="0" xfId="0" applyFont="1" applyFill="1"/>
    <xf numFmtId="0" fontId="43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164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 applyProtection="1">
      <alignment horizontal="center" wrapText="1"/>
      <protection locked="0"/>
    </xf>
    <xf numFmtId="164" fontId="46" fillId="24" borderId="11" xfId="1" applyNumberFormat="1" applyFont="1" applyFill="1" applyBorder="1" applyAlignment="1">
      <alignment horizontal="center"/>
    </xf>
    <xf numFmtId="164" fontId="43" fillId="24" borderId="11" xfId="43" applyFont="1" applyFill="1" applyBorder="1" applyAlignment="1">
      <alignment horizontal="center" wrapText="1" shrinkToFit="1"/>
    </xf>
    <xf numFmtId="0" fontId="49" fillId="0" borderId="0" xfId="262" applyFont="1" applyProtection="1">
      <protection locked="0"/>
    </xf>
    <xf numFmtId="0" fontId="41" fillId="24" borderId="11" xfId="1" applyFont="1" applyFill="1" applyBorder="1" applyAlignment="1">
      <alignment horizontal="left" wrapText="1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265" applyNumberFormat="1" applyFont="1" applyFill="1" applyBorder="1" applyAlignment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49" fontId="41" fillId="24" borderId="11" xfId="264" applyNumberFormat="1" applyFont="1" applyFill="1" applyBorder="1" applyAlignment="1">
      <alignment horizontal="center" wrapText="1" shrinkToFit="1"/>
    </xf>
    <xf numFmtId="0" fontId="46" fillId="24" borderId="11" xfId="264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164" fontId="41" fillId="24" borderId="11" xfId="266" applyNumberFormat="1" applyFont="1" applyFill="1" applyBorder="1" applyAlignment="1">
      <alignment horizontal="center" wrapText="1"/>
    </xf>
    <xf numFmtId="49" fontId="41" fillId="24" borderId="11" xfId="266" applyNumberFormat="1" applyFont="1" applyFill="1" applyBorder="1" applyAlignment="1">
      <alignment horizontal="center" wrapText="1"/>
    </xf>
    <xf numFmtId="164" fontId="44" fillId="0" borderId="0" xfId="0" applyNumberFormat="1" applyFont="1"/>
    <xf numFmtId="164" fontId="44" fillId="0" borderId="0" xfId="0" applyNumberFormat="1" applyFont="1" applyAlignment="1">
      <alignment horizontal="center"/>
    </xf>
    <xf numFmtId="164" fontId="42" fillId="0" borderId="0" xfId="0" applyNumberFormat="1" applyFont="1"/>
    <xf numFmtId="0" fontId="51" fillId="24" borderId="11" xfId="1" applyFont="1" applyFill="1" applyBorder="1" applyAlignment="1">
      <alignment horizontal="left" wrapText="1"/>
    </xf>
    <xf numFmtId="0" fontId="52" fillId="24" borderId="11" xfId="1" applyFont="1" applyFill="1" applyBorder="1" applyAlignment="1">
      <alignment horizontal="left" wrapText="1"/>
    </xf>
    <xf numFmtId="0" fontId="54" fillId="24" borderId="11" xfId="1" applyFont="1" applyFill="1" applyBorder="1" applyAlignment="1">
      <alignment horizontal="left" wrapText="1"/>
    </xf>
    <xf numFmtId="0" fontId="56" fillId="24" borderId="11" xfId="1" applyFont="1" applyFill="1" applyBorder="1" applyAlignment="1">
      <alignment horizontal="left" wrapText="1"/>
    </xf>
    <xf numFmtId="0" fontId="53" fillId="24" borderId="11" xfId="1" applyFont="1" applyFill="1" applyBorder="1" applyAlignment="1">
      <alignment horizontal="left" wrapText="1"/>
    </xf>
    <xf numFmtId="0" fontId="41" fillId="24" borderId="11" xfId="266" applyFont="1" applyFill="1" applyBorder="1" applyAlignment="1">
      <alignment horizontal="left" wrapText="1"/>
    </xf>
    <xf numFmtId="164" fontId="57" fillId="24" borderId="11" xfId="1" applyNumberFormat="1" applyFont="1" applyFill="1" applyBorder="1" applyAlignment="1">
      <alignment horizontal="center"/>
    </xf>
    <xf numFmtId="164" fontId="52" fillId="24" borderId="11" xfId="43" applyFont="1" applyFill="1" applyBorder="1" applyAlignment="1">
      <alignment horizontal="center" wrapText="1" shrinkToFit="1"/>
    </xf>
    <xf numFmtId="164" fontId="53" fillId="24" borderId="11" xfId="262" applyNumberFormat="1" applyFont="1" applyFill="1" applyBorder="1" applyAlignment="1" applyProtection="1">
      <alignment horizontal="center"/>
      <protection locked="0"/>
    </xf>
    <xf numFmtId="164" fontId="53" fillId="24" borderId="11" xfId="266" applyNumberFormat="1" applyFont="1" applyFill="1" applyBorder="1" applyAlignment="1">
      <alignment horizontal="center" wrapText="1"/>
    </xf>
    <xf numFmtId="164" fontId="54" fillId="24" borderId="11" xfId="1" applyNumberFormat="1" applyFont="1" applyFill="1" applyBorder="1" applyAlignment="1">
      <alignment horizontal="center" wrapText="1"/>
    </xf>
    <xf numFmtId="164" fontId="54" fillId="24" borderId="11" xfId="262" applyNumberFormat="1" applyFont="1" applyFill="1" applyBorder="1" applyAlignment="1" applyProtection="1">
      <alignment horizontal="center"/>
      <protection locked="0"/>
    </xf>
    <xf numFmtId="164" fontId="54" fillId="24" borderId="11" xfId="266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154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19" borderId="11" xfId="1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left" wrapText="1"/>
    </xf>
    <xf numFmtId="0" fontId="41" fillId="0" borderId="11" xfId="1" applyFont="1" applyFill="1" applyBorder="1" applyAlignment="1">
      <alignment horizontal="center" wrapText="1"/>
    </xf>
    <xf numFmtId="49" fontId="41" fillId="0" borderId="11" xfId="1" applyNumberFormat="1" applyFont="1" applyFill="1" applyBorder="1" applyAlignment="1">
      <alignment horizontal="center" wrapText="1"/>
    </xf>
    <xf numFmtId="164" fontId="41" fillId="0" borderId="11" xfId="266" applyNumberFormat="1" applyFont="1" applyFill="1" applyBorder="1" applyAlignment="1">
      <alignment horizontal="center" wrapText="1"/>
    </xf>
    <xf numFmtId="0" fontId="42" fillId="0" borderId="0" xfId="0" applyFont="1" applyFill="1"/>
    <xf numFmtId="0" fontId="46" fillId="0" borderId="11" xfId="266" applyFont="1" applyFill="1" applyBorder="1" applyAlignment="1">
      <alignment horizontal="left" wrapText="1"/>
    </xf>
    <xf numFmtId="49" fontId="46" fillId="0" borderId="11" xfId="1" applyNumberFormat="1" applyFont="1" applyFill="1" applyBorder="1" applyAlignment="1">
      <alignment horizontal="center" wrapText="1"/>
    </xf>
    <xf numFmtId="49" fontId="46" fillId="0" borderId="11" xfId="264" applyNumberFormat="1" applyFont="1" applyFill="1" applyBorder="1" applyAlignment="1">
      <alignment horizontal="center" wrapText="1" shrinkToFit="1"/>
    </xf>
    <xf numFmtId="49" fontId="46" fillId="0" borderId="11" xfId="266" applyNumberFormat="1" applyFont="1" applyFill="1" applyBorder="1" applyAlignment="1">
      <alignment horizontal="center" wrapText="1"/>
    </xf>
    <xf numFmtId="164" fontId="46" fillId="0" borderId="11" xfId="266" applyNumberFormat="1" applyFont="1" applyFill="1" applyBorder="1" applyAlignment="1">
      <alignment horizontal="center" wrapText="1"/>
    </xf>
    <xf numFmtId="0" fontId="43" fillId="0" borderId="11" xfId="1" applyFont="1" applyFill="1" applyBorder="1" applyAlignment="1">
      <alignment horizontal="left" wrapText="1"/>
    </xf>
    <xf numFmtId="0" fontId="46" fillId="0" borderId="11" xfId="1" applyFont="1" applyFill="1" applyBorder="1" applyAlignment="1">
      <alignment horizontal="left" wrapText="1"/>
    </xf>
    <xf numFmtId="164" fontId="51" fillId="0" borderId="11" xfId="43" applyFont="1" applyFill="1" applyBorder="1" applyAlignment="1">
      <alignment horizontal="center" wrapText="1" shrinkToFit="1"/>
    </xf>
    <xf numFmtId="164" fontId="54" fillId="0" borderId="11" xfId="262" applyNumberFormat="1" applyFont="1" applyFill="1" applyBorder="1" applyAlignment="1" applyProtection="1">
      <alignment horizontal="center"/>
      <protection locked="0"/>
    </xf>
    <xf numFmtId="164" fontId="54" fillId="0" borderId="11" xfId="0" applyNumberFormat="1" applyFont="1" applyFill="1" applyBorder="1" applyAlignment="1">
      <alignment horizontal="center"/>
    </xf>
    <xf numFmtId="164" fontId="46" fillId="0" borderId="11" xfId="0" applyNumberFormat="1" applyFont="1" applyFill="1" applyBorder="1" applyAlignment="1">
      <alignment horizontal="center"/>
    </xf>
    <xf numFmtId="0" fontId="41" fillId="0" borderId="11" xfId="1" applyFont="1" applyFill="1" applyBorder="1" applyAlignment="1">
      <alignment horizontal="left" wrapText="1"/>
    </xf>
    <xf numFmtId="49" fontId="41" fillId="0" borderId="11" xfId="266" applyNumberFormat="1" applyFont="1" applyFill="1" applyBorder="1" applyAlignment="1">
      <alignment horizontal="center" wrapText="1"/>
    </xf>
    <xf numFmtId="49" fontId="41" fillId="0" borderId="11" xfId="1" applyNumberFormat="1" applyFont="1" applyFill="1" applyBorder="1" applyAlignment="1">
      <alignment horizontal="center"/>
    </xf>
    <xf numFmtId="164" fontId="41" fillId="0" borderId="11" xfId="1" applyNumberFormat="1" applyFont="1" applyFill="1" applyBorder="1" applyAlignment="1">
      <alignment horizontal="center"/>
    </xf>
    <xf numFmtId="49" fontId="46" fillId="0" borderId="11" xfId="1" applyNumberFormat="1" applyFont="1" applyFill="1" applyBorder="1" applyAlignment="1">
      <alignment horizontal="center"/>
    </xf>
    <xf numFmtId="164" fontId="46" fillId="0" borderId="11" xfId="1" applyNumberFormat="1" applyFont="1" applyFill="1" applyBorder="1" applyAlignment="1">
      <alignment horizontal="center"/>
    </xf>
    <xf numFmtId="49" fontId="41" fillId="0" borderId="11" xfId="1" applyNumberFormat="1" applyFont="1" applyFill="1" applyBorder="1" applyAlignment="1">
      <alignment horizontal="left" wrapText="1"/>
    </xf>
    <xf numFmtId="49" fontId="46" fillId="0" borderId="11" xfId="1" applyNumberFormat="1" applyFont="1" applyFill="1" applyBorder="1" applyAlignment="1">
      <alignment horizontal="left" wrapText="1"/>
    </xf>
    <xf numFmtId="49" fontId="41" fillId="0" borderId="11" xfId="264" applyNumberFormat="1" applyFont="1" applyFill="1" applyBorder="1" applyAlignment="1">
      <alignment horizontal="center" wrapText="1" shrinkToFit="1"/>
    </xf>
    <xf numFmtId="164" fontId="41" fillId="0" borderId="11" xfId="264" applyNumberFormat="1" applyFont="1" applyFill="1" applyBorder="1" applyAlignment="1">
      <alignment horizontal="center" wrapText="1" shrinkToFit="1"/>
    </xf>
    <xf numFmtId="164" fontId="46" fillId="0" borderId="11" xfId="264" applyNumberFormat="1" applyFont="1" applyFill="1" applyBorder="1" applyAlignment="1">
      <alignment horizontal="center" wrapText="1" shrinkToFit="1"/>
    </xf>
    <xf numFmtId="49" fontId="46" fillId="0" borderId="11" xfId="265" applyNumberFormat="1" applyFont="1" applyFill="1" applyBorder="1" applyAlignment="1">
      <alignment horizontal="center" wrapText="1" shrinkToFit="1"/>
    </xf>
    <xf numFmtId="0" fontId="43" fillId="0" borderId="11" xfId="175" applyFont="1" applyFill="1" applyBorder="1">
      <alignment horizontal="left" wrapText="1"/>
    </xf>
    <xf numFmtId="49" fontId="41" fillId="0" borderId="11" xfId="265" applyNumberFormat="1" applyFont="1" applyFill="1" applyBorder="1" applyAlignment="1">
      <alignment horizontal="center" wrapText="1" shrinkToFit="1"/>
    </xf>
    <xf numFmtId="49" fontId="43" fillId="0" borderId="11" xfId="1" applyNumberFormat="1" applyFont="1" applyFill="1" applyBorder="1" applyAlignment="1">
      <alignment horizontal="center" wrapText="1"/>
    </xf>
    <xf numFmtId="49" fontId="48" fillId="0" borderId="11" xfId="1" applyNumberFormat="1" applyFont="1" applyFill="1" applyBorder="1" applyAlignment="1">
      <alignment horizontal="center" wrapText="1"/>
    </xf>
    <xf numFmtId="0" fontId="46" fillId="0" borderId="11" xfId="1" applyFont="1" applyFill="1" applyBorder="1" applyAlignment="1">
      <alignment horizontal="center"/>
    </xf>
    <xf numFmtId="49" fontId="46" fillId="0" borderId="11" xfId="1" applyNumberFormat="1" applyFont="1" applyFill="1" applyBorder="1" applyAlignment="1">
      <alignment horizontal="center" wrapText="1" shrinkToFit="1"/>
    </xf>
    <xf numFmtId="0" fontId="46" fillId="0" borderId="11" xfId="265" applyFont="1" applyFill="1" applyBorder="1" applyAlignment="1">
      <alignment horizontal="left" wrapText="1"/>
    </xf>
    <xf numFmtId="164" fontId="54" fillId="0" borderId="11" xfId="1" applyNumberFormat="1" applyFont="1" applyFill="1" applyBorder="1" applyAlignment="1">
      <alignment horizontal="center"/>
    </xf>
    <xf numFmtId="164" fontId="53" fillId="0" borderId="11" xfId="0" applyNumberFormat="1" applyFont="1" applyFill="1" applyBorder="1" applyAlignment="1">
      <alignment horizontal="center"/>
    </xf>
    <xf numFmtId="0" fontId="41" fillId="0" borderId="11" xfId="265" applyFont="1" applyFill="1" applyBorder="1" applyAlignment="1">
      <alignment horizontal="left" wrapText="1"/>
    </xf>
    <xf numFmtId="0" fontId="48" fillId="0" borderId="11" xfId="1" applyFont="1" applyFill="1" applyBorder="1" applyAlignment="1">
      <alignment horizontal="center" wrapText="1" shrinkToFit="1"/>
    </xf>
    <xf numFmtId="0" fontId="43" fillId="0" borderId="11" xfId="1" applyFont="1" applyFill="1" applyBorder="1" applyAlignment="1">
      <alignment horizontal="center" wrapText="1" shrinkToFit="1"/>
    </xf>
    <xf numFmtId="164" fontId="52" fillId="0" borderId="11" xfId="43" applyFont="1" applyFill="1" applyBorder="1" applyAlignment="1">
      <alignment horizontal="center" wrapText="1" shrinkToFit="1"/>
    </xf>
    <xf numFmtId="164" fontId="53" fillId="0" borderId="11" xfId="1" applyNumberFormat="1" applyFont="1" applyFill="1" applyBorder="1" applyAlignment="1">
      <alignment horizontal="center"/>
    </xf>
    <xf numFmtId="164" fontId="53" fillId="0" borderId="11" xfId="262" applyNumberFormat="1" applyFont="1" applyFill="1" applyBorder="1" applyAlignment="1" applyProtection="1">
      <alignment horizontal="center"/>
      <protection locked="0"/>
    </xf>
    <xf numFmtId="164" fontId="43" fillId="0" borderId="11" xfId="43" applyFont="1" applyFill="1" applyBorder="1" applyAlignment="1">
      <alignment horizontal="center" wrapText="1" shrinkToFit="1"/>
    </xf>
    <xf numFmtId="164" fontId="46" fillId="0" borderId="11" xfId="1" applyNumberFormat="1" applyFont="1" applyFill="1" applyBorder="1" applyAlignment="1">
      <alignment horizontal="center" wrapText="1"/>
    </xf>
    <xf numFmtId="0" fontId="46" fillId="0" borderId="11" xfId="264" applyFont="1" applyFill="1" applyBorder="1" applyAlignment="1">
      <alignment horizontal="left" wrapText="1"/>
    </xf>
    <xf numFmtId="49" fontId="46" fillId="0" borderId="11" xfId="261" applyNumberFormat="1" applyFont="1" applyFill="1" applyBorder="1" applyAlignment="1">
      <alignment horizontal="center" wrapText="1" shrinkToFit="1"/>
    </xf>
    <xf numFmtId="164" fontId="48" fillId="0" borderId="11" xfId="1" applyNumberFormat="1" applyFont="1" applyFill="1" applyBorder="1" applyAlignment="1">
      <alignment horizontal="center" wrapText="1" shrinkToFit="1"/>
    </xf>
    <xf numFmtId="164" fontId="43" fillId="0" borderId="11" xfId="1" applyNumberFormat="1" applyFont="1" applyFill="1" applyBorder="1" applyAlignment="1">
      <alignment horizontal="center" wrapText="1" shrinkToFit="1"/>
    </xf>
    <xf numFmtId="164" fontId="41" fillId="0" borderId="11" xfId="1" applyNumberFormat="1" applyFont="1" applyFill="1" applyBorder="1" applyAlignment="1">
      <alignment horizontal="center" wrapText="1"/>
    </xf>
    <xf numFmtId="164" fontId="41" fillId="0" borderId="11" xfId="0" applyNumberFormat="1" applyFont="1" applyFill="1" applyBorder="1" applyAlignment="1">
      <alignment horizontal="center"/>
    </xf>
    <xf numFmtId="0" fontId="43" fillId="0" borderId="11" xfId="173" applyFont="1" applyFill="1" applyBorder="1" applyAlignment="1">
      <alignment horizontal="left" wrapText="1"/>
    </xf>
    <xf numFmtId="49" fontId="48" fillId="0" borderId="11" xfId="1" applyNumberFormat="1" applyFont="1" applyFill="1" applyBorder="1" applyAlignment="1">
      <alignment horizontal="center" wrapText="1" shrinkToFit="1"/>
    </xf>
    <xf numFmtId="49" fontId="43" fillId="0" borderId="11" xfId="1" applyNumberFormat="1" applyFont="1" applyFill="1" applyBorder="1" applyAlignment="1">
      <alignment horizontal="center" wrapText="1" shrinkToFit="1"/>
    </xf>
    <xf numFmtId="0" fontId="41" fillId="0" borderId="11" xfId="1" applyFont="1" applyFill="1" applyBorder="1" applyAlignment="1">
      <alignment wrapText="1"/>
    </xf>
    <xf numFmtId="49" fontId="41" fillId="0" borderId="11" xfId="1" applyNumberFormat="1" applyFont="1" applyFill="1" applyBorder="1" applyAlignment="1">
      <alignment horizontal="center" vertical="top" wrapText="1"/>
    </xf>
    <xf numFmtId="49" fontId="43" fillId="0" borderId="11" xfId="1" applyNumberFormat="1" applyFont="1" applyFill="1" applyBorder="1" applyAlignment="1">
      <alignment horizontal="left" wrapText="1"/>
    </xf>
    <xf numFmtId="164" fontId="54" fillId="0" borderId="11" xfId="1" applyNumberFormat="1" applyFont="1" applyFill="1" applyBorder="1" applyAlignment="1">
      <alignment horizontal="center" wrapText="1"/>
    </xf>
    <xf numFmtId="165" fontId="42" fillId="0" borderId="0" xfId="0" applyNumberFormat="1" applyFont="1" applyFill="1"/>
    <xf numFmtId="0" fontId="44" fillId="0" borderId="11" xfId="0" applyFont="1" applyFill="1" applyBorder="1" applyAlignment="1">
      <alignment horizontal="left" wrapText="1"/>
    </xf>
    <xf numFmtId="164" fontId="42" fillId="0" borderId="0" xfId="0" applyNumberFormat="1" applyFont="1" applyFill="1"/>
    <xf numFmtId="164" fontId="46" fillId="0" borderId="11" xfId="262" applyNumberFormat="1" applyFont="1" applyFill="1" applyBorder="1" applyAlignment="1" applyProtection="1">
      <alignment horizontal="center"/>
      <protection locked="0"/>
    </xf>
    <xf numFmtId="49" fontId="43" fillId="0" borderId="11" xfId="0" applyNumberFormat="1" applyFont="1" applyFill="1" applyBorder="1" applyAlignment="1">
      <alignment horizontal="left" wrapText="1"/>
    </xf>
    <xf numFmtId="0" fontId="53" fillId="0" borderId="11" xfId="266" applyFont="1" applyFill="1" applyBorder="1" applyAlignment="1">
      <alignment horizontal="left" wrapText="1"/>
    </xf>
    <xf numFmtId="49" fontId="55" fillId="0" borderId="11" xfId="1" applyNumberFormat="1" applyFont="1" applyFill="1" applyBorder="1" applyAlignment="1">
      <alignment horizontal="center" wrapText="1"/>
    </xf>
    <xf numFmtId="0" fontId="54" fillId="0" borderId="11" xfId="1" applyFont="1" applyFill="1" applyBorder="1" applyAlignment="1">
      <alignment horizontal="left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2 2" xfId="268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7" xr:uid="{00000000-0005-0000-0000-000008010000}"/>
    <cellStyle name="Обычный 4 2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3"/>
  <sheetViews>
    <sheetView tabSelected="1" view="pageBreakPreview" topLeftCell="A10" zoomScale="60" zoomScaleNormal="86" workbookViewId="0">
      <selection activeCell="E19" sqref="E19"/>
    </sheetView>
  </sheetViews>
  <sheetFormatPr defaultColWidth="13" defaultRowHeight="15.75" outlineLevelRow="2" x14ac:dyDescent="0.25"/>
  <cols>
    <col min="1" max="1" width="52.28515625" style="1" customWidth="1"/>
    <col min="2" max="2" width="18.7109375" style="2" customWidth="1"/>
    <col min="3" max="3" width="10.85546875" style="2" customWidth="1"/>
    <col min="4" max="4" width="9.28515625" style="2" customWidth="1"/>
    <col min="5" max="5" width="13.7109375" style="3" bestFit="1" customWidth="1"/>
    <col min="6" max="6" width="12" style="4" customWidth="1"/>
    <col min="7" max="7" width="13" style="4"/>
    <col min="8" max="8" width="11.7109375" style="2" hidden="1" customWidth="1"/>
    <col min="9" max="9" width="0" style="2" hidden="1" customWidth="1"/>
    <col min="10" max="10" width="13" style="2"/>
    <col min="11" max="11" width="15.42578125" style="2" customWidth="1"/>
    <col min="12" max="16384" width="13" style="2"/>
  </cols>
  <sheetData>
    <row r="1" spans="1:13" ht="15" customHeight="1" x14ac:dyDescent="0.25">
      <c r="D1" s="55" t="s">
        <v>452</v>
      </c>
      <c r="E1" s="55"/>
      <c r="F1" s="55"/>
      <c r="G1" s="55"/>
    </row>
    <row r="2" spans="1:13" ht="62.45" customHeight="1" x14ac:dyDescent="0.25">
      <c r="D2" s="53" t="s">
        <v>451</v>
      </c>
      <c r="E2" s="53"/>
      <c r="F2" s="53"/>
      <c r="G2" s="53"/>
    </row>
    <row r="3" spans="1:13" ht="70.150000000000006" customHeight="1" x14ac:dyDescent="0.25">
      <c r="A3" s="54" t="s">
        <v>450</v>
      </c>
      <c r="B3" s="54"/>
      <c r="C3" s="54"/>
      <c r="D3" s="54"/>
      <c r="E3" s="54"/>
      <c r="F3" s="54"/>
      <c r="G3" s="54"/>
    </row>
    <row r="4" spans="1:13" ht="27" customHeight="1" x14ac:dyDescent="0.25">
      <c r="G4" s="5" t="s">
        <v>396</v>
      </c>
    </row>
    <row r="5" spans="1:13" ht="27" customHeight="1" x14ac:dyDescent="0.25">
      <c r="A5" s="57" t="s">
        <v>0</v>
      </c>
      <c r="B5" s="57" t="s">
        <v>1</v>
      </c>
      <c r="C5" s="58" t="s">
        <v>2</v>
      </c>
      <c r="D5" s="57" t="s">
        <v>3</v>
      </c>
      <c r="E5" s="56" t="s">
        <v>395</v>
      </c>
      <c r="F5" s="56"/>
      <c r="G5" s="56"/>
    </row>
    <row r="6" spans="1:13" ht="36.6" customHeight="1" x14ac:dyDescent="0.25">
      <c r="A6" s="57"/>
      <c r="B6" s="57"/>
      <c r="C6" s="58"/>
      <c r="D6" s="57"/>
      <c r="E6" s="6" t="s">
        <v>401</v>
      </c>
      <c r="F6" s="7" t="s">
        <v>426</v>
      </c>
      <c r="G6" s="7" t="s">
        <v>449</v>
      </c>
      <c r="K6" s="39"/>
      <c r="L6" s="39">
        <f>E50+E56+E138+E294+E301+E324+E347+E355+E367</f>
        <v>53160.3</v>
      </c>
      <c r="M6" s="39"/>
    </row>
    <row r="7" spans="1:13" ht="75.75" customHeight="1" x14ac:dyDescent="0.25">
      <c r="A7" s="44" t="s">
        <v>447</v>
      </c>
      <c r="B7" s="9" t="s">
        <v>6</v>
      </c>
      <c r="C7" s="9" t="s">
        <v>223</v>
      </c>
      <c r="D7" s="10" t="s">
        <v>5</v>
      </c>
      <c r="E7" s="11">
        <f>E8+E12</f>
        <v>200</v>
      </c>
      <c r="F7" s="11">
        <f>F8+F12</f>
        <v>0</v>
      </c>
      <c r="G7" s="7"/>
      <c r="K7" s="39">
        <f>E7+E16+E20+E60+E67+E86+E97+E104+E110+E123+E130+E137+E142+E157+E164+E279</f>
        <v>497181.4</v>
      </c>
      <c r="L7" s="39"/>
    </row>
    <row r="8" spans="1:13" ht="73.5" customHeight="1" x14ac:dyDescent="0.25">
      <c r="A8" s="42" t="s">
        <v>419</v>
      </c>
      <c r="B8" s="14" t="s">
        <v>6</v>
      </c>
      <c r="C8" s="14" t="s">
        <v>235</v>
      </c>
      <c r="D8" s="15" t="s">
        <v>5</v>
      </c>
      <c r="E8" s="16">
        <f>E9</f>
        <v>100</v>
      </c>
      <c r="F8" s="16"/>
      <c r="G8" s="7"/>
      <c r="K8" s="39"/>
      <c r="L8" s="39"/>
      <c r="M8" s="39"/>
    </row>
    <row r="9" spans="1:13" ht="63" customHeight="1" x14ac:dyDescent="0.25">
      <c r="A9" s="42" t="s">
        <v>422</v>
      </c>
      <c r="B9" s="14" t="s">
        <v>6</v>
      </c>
      <c r="C9" s="14" t="s">
        <v>235</v>
      </c>
      <c r="D9" s="15" t="s">
        <v>5</v>
      </c>
      <c r="E9" s="16">
        <f>E10</f>
        <v>100</v>
      </c>
      <c r="F9" s="16"/>
      <c r="G9" s="7"/>
      <c r="K9" s="39"/>
      <c r="L9" s="39">
        <f>E8+E12+E17+E412</f>
        <v>27418.7</v>
      </c>
    </row>
    <row r="10" spans="1:13" ht="36.75" customHeight="1" x14ac:dyDescent="0.25">
      <c r="A10" s="13" t="s">
        <v>18</v>
      </c>
      <c r="B10" s="14" t="s">
        <v>420</v>
      </c>
      <c r="C10" s="14" t="s">
        <v>235</v>
      </c>
      <c r="D10" s="15" t="s">
        <v>19</v>
      </c>
      <c r="E10" s="16">
        <f>E11</f>
        <v>100</v>
      </c>
      <c r="F10" s="16"/>
      <c r="G10" s="7"/>
      <c r="K10" s="39"/>
      <c r="L10" s="39"/>
    </row>
    <row r="11" spans="1:13" ht="53.25" customHeight="1" x14ac:dyDescent="0.25">
      <c r="A11" s="13" t="s">
        <v>25</v>
      </c>
      <c r="B11" s="14" t="s">
        <v>420</v>
      </c>
      <c r="C11" s="14" t="s">
        <v>235</v>
      </c>
      <c r="D11" s="15" t="s">
        <v>21</v>
      </c>
      <c r="E11" s="16">
        <v>100</v>
      </c>
      <c r="F11" s="16"/>
      <c r="G11" s="7"/>
      <c r="K11" s="39"/>
      <c r="L11" s="39"/>
    </row>
    <row r="12" spans="1:13" ht="48.75" customHeight="1" x14ac:dyDescent="0.25">
      <c r="A12" s="42" t="s">
        <v>421</v>
      </c>
      <c r="B12" s="14" t="s">
        <v>6</v>
      </c>
      <c r="C12" s="14" t="s">
        <v>235</v>
      </c>
      <c r="D12" s="15" t="s">
        <v>5</v>
      </c>
      <c r="E12" s="16">
        <f t="shared" ref="E12:E14" si="0">E13</f>
        <v>100</v>
      </c>
      <c r="F12" s="16"/>
      <c r="G12" s="7"/>
      <c r="K12" s="39"/>
      <c r="L12" s="39" t="s">
        <v>400</v>
      </c>
    </row>
    <row r="13" spans="1:13" ht="63" customHeight="1" x14ac:dyDescent="0.25">
      <c r="A13" s="42" t="s">
        <v>423</v>
      </c>
      <c r="B13" s="14" t="s">
        <v>6</v>
      </c>
      <c r="C13" s="14" t="s">
        <v>235</v>
      </c>
      <c r="D13" s="15" t="s">
        <v>5</v>
      </c>
      <c r="E13" s="16">
        <f t="shared" si="0"/>
        <v>100</v>
      </c>
      <c r="F13" s="16"/>
      <c r="G13" s="7"/>
      <c r="K13" s="39"/>
      <c r="L13" s="39"/>
    </row>
    <row r="14" spans="1:13" ht="38.25" customHeight="1" x14ac:dyDescent="0.25">
      <c r="A14" s="13" t="s">
        <v>18</v>
      </c>
      <c r="B14" s="14" t="s">
        <v>420</v>
      </c>
      <c r="C14" s="14" t="s">
        <v>235</v>
      </c>
      <c r="D14" s="15" t="s">
        <v>19</v>
      </c>
      <c r="E14" s="16">
        <f t="shared" si="0"/>
        <v>100</v>
      </c>
      <c r="F14" s="16"/>
      <c r="G14" s="7"/>
      <c r="K14" s="39"/>
      <c r="L14" s="39"/>
    </row>
    <row r="15" spans="1:13" ht="52.5" customHeight="1" x14ac:dyDescent="0.25">
      <c r="A15" s="13" t="s">
        <v>25</v>
      </c>
      <c r="B15" s="14" t="s">
        <v>420</v>
      </c>
      <c r="C15" s="14" t="s">
        <v>235</v>
      </c>
      <c r="D15" s="15" t="s">
        <v>21</v>
      </c>
      <c r="E15" s="16">
        <v>100</v>
      </c>
      <c r="F15" s="16"/>
      <c r="G15" s="7"/>
      <c r="K15" s="39"/>
      <c r="L15" s="39"/>
    </row>
    <row r="16" spans="1:13" ht="52.5" customHeight="1" x14ac:dyDescent="0.25">
      <c r="A16" s="8" t="s">
        <v>448</v>
      </c>
      <c r="B16" s="9" t="s">
        <v>6</v>
      </c>
      <c r="C16" s="9" t="s">
        <v>223</v>
      </c>
      <c r="D16" s="15" t="s">
        <v>5</v>
      </c>
      <c r="E16" s="11">
        <v>10</v>
      </c>
      <c r="F16" s="16">
        <v>10</v>
      </c>
      <c r="G16" s="7"/>
      <c r="K16" s="39"/>
      <c r="L16" s="39"/>
    </row>
    <row r="17" spans="1:14" ht="77.25" customHeight="1" x14ac:dyDescent="0.25">
      <c r="A17" s="13" t="s">
        <v>445</v>
      </c>
      <c r="B17" s="14" t="s">
        <v>420</v>
      </c>
      <c r="C17" s="14" t="s">
        <v>235</v>
      </c>
      <c r="D17" s="15" t="s">
        <v>5</v>
      </c>
      <c r="E17" s="16">
        <v>10</v>
      </c>
      <c r="F17" s="16">
        <v>10</v>
      </c>
      <c r="G17" s="7"/>
      <c r="K17" s="39"/>
      <c r="L17" s="39"/>
    </row>
    <row r="18" spans="1:14" ht="52.5" customHeight="1" x14ac:dyDescent="0.25">
      <c r="A18" s="13" t="s">
        <v>18</v>
      </c>
      <c r="B18" s="14" t="s">
        <v>420</v>
      </c>
      <c r="C18" s="14" t="s">
        <v>235</v>
      </c>
      <c r="D18" s="15" t="s">
        <v>19</v>
      </c>
      <c r="E18" s="16">
        <v>10</v>
      </c>
      <c r="F18" s="16">
        <v>10</v>
      </c>
      <c r="G18" s="7"/>
      <c r="K18" s="39"/>
      <c r="L18" s="39"/>
    </row>
    <row r="19" spans="1:14" ht="52.5" customHeight="1" x14ac:dyDescent="0.25">
      <c r="A19" s="13" t="s">
        <v>25</v>
      </c>
      <c r="B19" s="14" t="s">
        <v>420</v>
      </c>
      <c r="C19" s="14" t="s">
        <v>235</v>
      </c>
      <c r="D19" s="15" t="s">
        <v>21</v>
      </c>
      <c r="E19" s="16">
        <v>10</v>
      </c>
      <c r="F19" s="16">
        <v>10</v>
      </c>
      <c r="G19" s="7"/>
      <c r="K19" s="39"/>
      <c r="L19" s="39"/>
    </row>
    <row r="20" spans="1:14" ht="78.75" x14ac:dyDescent="0.25">
      <c r="A20" s="8" t="s">
        <v>402</v>
      </c>
      <c r="B20" s="9" t="s">
        <v>6</v>
      </c>
      <c r="C20" s="9" t="s">
        <v>4</v>
      </c>
      <c r="D20" s="10" t="s">
        <v>5</v>
      </c>
      <c r="E20" s="11">
        <f>E21+E30</f>
        <v>4140</v>
      </c>
      <c r="F20" s="11">
        <f t="shared" ref="F20:G20" si="1">F21+F30</f>
        <v>4190</v>
      </c>
      <c r="G20" s="11">
        <f t="shared" si="1"/>
        <v>4140</v>
      </c>
      <c r="H20" s="12"/>
      <c r="I20" s="12"/>
      <c r="K20" s="39"/>
      <c r="N20" s="11"/>
    </row>
    <row r="21" spans="1:14" ht="29.25" x14ac:dyDescent="0.25">
      <c r="A21" s="41" t="s">
        <v>403</v>
      </c>
      <c r="B21" s="9" t="s">
        <v>405</v>
      </c>
      <c r="C21" s="9" t="s">
        <v>5</v>
      </c>
      <c r="D21" s="10" t="s">
        <v>5</v>
      </c>
      <c r="E21" s="11">
        <f>E22</f>
        <v>3750</v>
      </c>
      <c r="F21" s="11">
        <f t="shared" ref="F21:G21" si="2">F22</f>
        <v>3800</v>
      </c>
      <c r="G21" s="11">
        <f t="shared" si="2"/>
        <v>3750</v>
      </c>
      <c r="H21" s="12"/>
      <c r="I21" s="12"/>
      <c r="N21" s="39"/>
    </row>
    <row r="22" spans="1:14" ht="31.5" x14ac:dyDescent="0.25">
      <c r="A22" s="13" t="s">
        <v>7</v>
      </c>
      <c r="B22" s="14" t="s">
        <v>8</v>
      </c>
      <c r="C22" s="14" t="s">
        <v>4</v>
      </c>
      <c r="D22" s="15" t="s">
        <v>5</v>
      </c>
      <c r="E22" s="16">
        <f>E23</f>
        <v>3750</v>
      </c>
      <c r="F22" s="16">
        <f t="shared" ref="F22:G22" si="3">F23</f>
        <v>3800</v>
      </c>
      <c r="G22" s="16">
        <f t="shared" si="3"/>
        <v>3750</v>
      </c>
      <c r="H22" s="12"/>
      <c r="I22" s="12"/>
      <c r="L22" s="39"/>
      <c r="N22" s="39"/>
    </row>
    <row r="23" spans="1:14" ht="31.5" x14ac:dyDescent="0.25">
      <c r="A23" s="17" t="s">
        <v>9</v>
      </c>
      <c r="B23" s="14" t="s">
        <v>8</v>
      </c>
      <c r="C23" s="14" t="s">
        <v>4</v>
      </c>
      <c r="D23" s="18" t="s">
        <v>5</v>
      </c>
      <c r="E23" s="19">
        <f>E24</f>
        <v>3750</v>
      </c>
      <c r="F23" s="19">
        <f t="shared" ref="F23:G23" si="4">F24</f>
        <v>3800</v>
      </c>
      <c r="G23" s="19">
        <f t="shared" si="4"/>
        <v>3750</v>
      </c>
      <c r="H23" s="12"/>
      <c r="I23" s="12"/>
    </row>
    <row r="24" spans="1:14" ht="31.5" x14ac:dyDescent="0.25">
      <c r="A24" s="13" t="s">
        <v>10</v>
      </c>
      <c r="B24" s="14" t="s">
        <v>8</v>
      </c>
      <c r="C24" s="14" t="s">
        <v>11</v>
      </c>
      <c r="D24" s="18" t="s">
        <v>5</v>
      </c>
      <c r="E24" s="35">
        <f>E25</f>
        <v>3750</v>
      </c>
      <c r="F24" s="35">
        <f t="shared" ref="F24:G24" si="5">F25</f>
        <v>3800</v>
      </c>
      <c r="G24" s="35">
        <f t="shared" si="5"/>
        <v>3750</v>
      </c>
      <c r="H24" s="12"/>
      <c r="I24" s="12"/>
    </row>
    <row r="25" spans="1:14" ht="47.25" x14ac:dyDescent="0.25">
      <c r="A25" s="13" t="s">
        <v>12</v>
      </c>
      <c r="B25" s="14" t="s">
        <v>8</v>
      </c>
      <c r="C25" s="14" t="s">
        <v>13</v>
      </c>
      <c r="D25" s="18" t="s">
        <v>5</v>
      </c>
      <c r="E25" s="47">
        <f>E26+E28</f>
        <v>3750</v>
      </c>
      <c r="F25" s="47">
        <f t="shared" ref="F25" si="6">F26+F28</f>
        <v>3800</v>
      </c>
      <c r="G25" s="47">
        <f>G26+G28</f>
        <v>3750</v>
      </c>
      <c r="H25" s="47">
        <f t="shared" ref="H25" si="7">H26+H28</f>
        <v>3800</v>
      </c>
      <c r="I25" s="12"/>
    </row>
    <row r="26" spans="1:14" ht="78.75" x14ac:dyDescent="0.25">
      <c r="A26" s="20" t="s">
        <v>14</v>
      </c>
      <c r="B26" s="21" t="s">
        <v>8</v>
      </c>
      <c r="C26" s="14" t="s">
        <v>13</v>
      </c>
      <c r="D26" s="18" t="s">
        <v>15</v>
      </c>
      <c r="E26" s="52">
        <f>E27</f>
        <v>3650</v>
      </c>
      <c r="F26" s="52">
        <f t="shared" ref="F26" si="8">F27</f>
        <v>3700</v>
      </c>
      <c r="G26" s="52">
        <f>G27</f>
        <v>3650</v>
      </c>
      <c r="H26" s="49">
        <f t="shared" ref="H26" si="9">H27</f>
        <v>3700</v>
      </c>
      <c r="I26" s="12"/>
    </row>
    <row r="27" spans="1:14" ht="31.5" x14ac:dyDescent="0.25">
      <c r="A27" s="20" t="s">
        <v>16</v>
      </c>
      <c r="B27" s="14" t="s">
        <v>8</v>
      </c>
      <c r="C27" s="14" t="s">
        <v>13</v>
      </c>
      <c r="D27" s="18" t="s">
        <v>17</v>
      </c>
      <c r="E27" s="52">
        <v>3650</v>
      </c>
      <c r="F27" s="51">
        <v>3700</v>
      </c>
      <c r="G27" s="52">
        <v>3650</v>
      </c>
      <c r="H27" s="48">
        <v>3700</v>
      </c>
      <c r="I27" s="12"/>
    </row>
    <row r="28" spans="1:14" ht="31.5" x14ac:dyDescent="0.25">
      <c r="A28" s="20" t="s">
        <v>18</v>
      </c>
      <c r="B28" s="14" t="s">
        <v>8</v>
      </c>
      <c r="C28" s="14" t="s">
        <v>13</v>
      </c>
      <c r="D28" s="15" t="s">
        <v>19</v>
      </c>
      <c r="E28" s="50">
        <v>100</v>
      </c>
      <c r="F28" s="51">
        <v>100</v>
      </c>
      <c r="G28" s="50">
        <v>100</v>
      </c>
      <c r="H28" s="48">
        <v>100</v>
      </c>
      <c r="I28" s="12"/>
    </row>
    <row r="29" spans="1:14" ht="31.5" x14ac:dyDescent="0.25">
      <c r="A29" s="20" t="s">
        <v>20</v>
      </c>
      <c r="B29" s="14" t="s">
        <v>8</v>
      </c>
      <c r="C29" s="14" t="s">
        <v>13</v>
      </c>
      <c r="D29" s="15" t="s">
        <v>21</v>
      </c>
      <c r="E29" s="50">
        <v>100</v>
      </c>
      <c r="F29" s="51">
        <v>100</v>
      </c>
      <c r="G29" s="50">
        <v>100</v>
      </c>
      <c r="H29" s="48">
        <v>100</v>
      </c>
      <c r="I29" s="12"/>
    </row>
    <row r="30" spans="1:14" ht="72" x14ac:dyDescent="0.25">
      <c r="A30" s="41" t="s">
        <v>404</v>
      </c>
      <c r="B30" s="9" t="s">
        <v>6</v>
      </c>
      <c r="C30" s="9" t="s">
        <v>5</v>
      </c>
      <c r="D30" s="10" t="s">
        <v>5</v>
      </c>
      <c r="E30" s="47">
        <f>E31+E36+K42</f>
        <v>390</v>
      </c>
      <c r="F30" s="47">
        <v>390</v>
      </c>
      <c r="G30" s="47">
        <v>390</v>
      </c>
      <c r="H30" s="47">
        <v>100</v>
      </c>
      <c r="I30" s="12"/>
    </row>
    <row r="31" spans="1:14" ht="63" x14ac:dyDescent="0.25">
      <c r="A31" s="13" t="s">
        <v>393</v>
      </c>
      <c r="B31" s="14" t="s">
        <v>22</v>
      </c>
      <c r="C31" s="14" t="s">
        <v>4</v>
      </c>
      <c r="D31" s="15" t="s">
        <v>5</v>
      </c>
      <c r="E31" s="22">
        <f>E32</f>
        <v>100</v>
      </c>
      <c r="F31" s="22">
        <f t="shared" ref="F31:G31" si="10">F32</f>
        <v>100</v>
      </c>
      <c r="G31" s="22">
        <f t="shared" si="10"/>
        <v>100</v>
      </c>
      <c r="H31" s="12"/>
      <c r="I31" s="12"/>
    </row>
    <row r="32" spans="1:14" ht="31.5" x14ac:dyDescent="0.25">
      <c r="A32" s="13" t="s">
        <v>23</v>
      </c>
      <c r="B32" s="14" t="s">
        <v>24</v>
      </c>
      <c r="C32" s="14" t="s">
        <v>4</v>
      </c>
      <c r="D32" s="15" t="s">
        <v>5</v>
      </c>
      <c r="E32" s="22">
        <f>E33</f>
        <v>100</v>
      </c>
      <c r="F32" s="22">
        <f t="shared" ref="F32:G32" si="11">F33</f>
        <v>100</v>
      </c>
      <c r="G32" s="22">
        <f t="shared" si="11"/>
        <v>100</v>
      </c>
      <c r="H32" s="12"/>
      <c r="I32" s="12"/>
    </row>
    <row r="33" spans="1:13" s="24" customFormat="1" ht="63" outlineLevel="2" x14ac:dyDescent="0.25">
      <c r="A33" s="13" t="s">
        <v>398</v>
      </c>
      <c r="B33" s="14" t="s">
        <v>399</v>
      </c>
      <c r="C33" s="14" t="s">
        <v>13</v>
      </c>
      <c r="D33" s="15" t="s">
        <v>5</v>
      </c>
      <c r="E33" s="23">
        <f>E34</f>
        <v>100</v>
      </c>
      <c r="F33" s="23">
        <f t="shared" ref="F33:G33" si="12">F34</f>
        <v>100</v>
      </c>
      <c r="G33" s="23">
        <f t="shared" si="12"/>
        <v>100</v>
      </c>
    </row>
    <row r="34" spans="1:13" ht="31.5" x14ac:dyDescent="0.25">
      <c r="A34" s="13" t="s">
        <v>18</v>
      </c>
      <c r="B34" s="14" t="s">
        <v>24</v>
      </c>
      <c r="C34" s="14" t="s">
        <v>13</v>
      </c>
      <c r="D34" s="15" t="s">
        <v>19</v>
      </c>
      <c r="E34" s="22">
        <f>E35</f>
        <v>100</v>
      </c>
      <c r="F34" s="22">
        <f t="shared" ref="F34:G34" si="13">F35</f>
        <v>100</v>
      </c>
      <c r="G34" s="22">
        <f t="shared" si="13"/>
        <v>100</v>
      </c>
      <c r="H34" s="12"/>
      <c r="I34" s="12"/>
    </row>
    <row r="35" spans="1:13" ht="47.25" x14ac:dyDescent="0.25">
      <c r="A35" s="13" t="s">
        <v>25</v>
      </c>
      <c r="B35" s="14" t="s">
        <v>24</v>
      </c>
      <c r="C35" s="14" t="s">
        <v>13</v>
      </c>
      <c r="D35" s="15" t="s">
        <v>21</v>
      </c>
      <c r="E35" s="22">
        <v>100</v>
      </c>
      <c r="F35" s="16">
        <v>100</v>
      </c>
      <c r="G35" s="16">
        <v>100</v>
      </c>
      <c r="H35" s="12"/>
      <c r="I35" s="12"/>
    </row>
    <row r="36" spans="1:13" ht="45" x14ac:dyDescent="0.25">
      <c r="A36" s="40" t="s">
        <v>433</v>
      </c>
      <c r="B36" s="14" t="s">
        <v>22</v>
      </c>
      <c r="C36" s="14" t="s">
        <v>5</v>
      </c>
      <c r="D36" s="15" t="s">
        <v>5</v>
      </c>
      <c r="E36" s="22">
        <f>E39+E45+E51+E57</f>
        <v>290</v>
      </c>
      <c r="F36" s="22">
        <f t="shared" ref="F36:G36" si="14">F39+F45+F51+F57</f>
        <v>490</v>
      </c>
      <c r="G36" s="22">
        <f t="shared" si="14"/>
        <v>490</v>
      </c>
      <c r="H36" s="12"/>
      <c r="I36" s="12"/>
    </row>
    <row r="37" spans="1:13" ht="31.5" x14ac:dyDescent="0.25">
      <c r="A37" s="13" t="s">
        <v>26</v>
      </c>
      <c r="B37" s="14" t="s">
        <v>27</v>
      </c>
      <c r="C37" s="27" t="s">
        <v>4</v>
      </c>
      <c r="D37" s="27" t="s">
        <v>5</v>
      </c>
      <c r="E37" s="22">
        <f>E38</f>
        <v>100</v>
      </c>
      <c r="F37" s="22">
        <f t="shared" ref="F37:G37" si="15">F38</f>
        <v>150</v>
      </c>
      <c r="G37" s="22">
        <f t="shared" si="15"/>
        <v>150</v>
      </c>
      <c r="H37" s="22">
        <f t="shared" ref="H37:I37" si="16">H38+H48+H54</f>
        <v>0</v>
      </c>
      <c r="I37" s="22">
        <f t="shared" si="16"/>
        <v>0</v>
      </c>
    </row>
    <row r="38" spans="1:13" ht="31.5" x14ac:dyDescent="0.25">
      <c r="A38" s="20" t="s">
        <v>28</v>
      </c>
      <c r="B38" s="14" t="s">
        <v>27</v>
      </c>
      <c r="C38" s="27" t="s">
        <v>29</v>
      </c>
      <c r="D38" s="27" t="s">
        <v>5</v>
      </c>
      <c r="E38" s="22">
        <f>E39</f>
        <v>100</v>
      </c>
      <c r="F38" s="22">
        <f t="shared" ref="F38:G38" si="17">F39</f>
        <v>150</v>
      </c>
      <c r="G38" s="22">
        <f t="shared" si="17"/>
        <v>150</v>
      </c>
      <c r="H38" s="12"/>
      <c r="I38" s="12"/>
    </row>
    <row r="39" spans="1:13" ht="31.5" x14ac:dyDescent="0.25">
      <c r="A39" s="28" t="s">
        <v>30</v>
      </c>
      <c r="B39" s="14" t="s">
        <v>27</v>
      </c>
      <c r="C39" s="27" t="s">
        <v>31</v>
      </c>
      <c r="D39" s="27" t="s">
        <v>5</v>
      </c>
      <c r="E39" s="22">
        <f>E40</f>
        <v>100</v>
      </c>
      <c r="F39" s="22">
        <f t="shared" ref="F39:G39" si="18">F40</f>
        <v>150</v>
      </c>
      <c r="G39" s="22">
        <f t="shared" si="18"/>
        <v>150</v>
      </c>
      <c r="H39" s="12"/>
      <c r="I39" s="12"/>
      <c r="K39" s="39"/>
    </row>
    <row r="40" spans="1:13" ht="31.5" x14ac:dyDescent="0.25">
      <c r="A40" s="13" t="s">
        <v>18</v>
      </c>
      <c r="B40" s="14" t="s">
        <v>27</v>
      </c>
      <c r="C40" s="29" t="s">
        <v>31</v>
      </c>
      <c r="D40" s="29" t="s">
        <v>19</v>
      </c>
      <c r="E40" s="22">
        <f>E41</f>
        <v>100</v>
      </c>
      <c r="F40" s="22">
        <f>F41</f>
        <v>150</v>
      </c>
      <c r="G40" s="22">
        <f>G41</f>
        <v>150</v>
      </c>
      <c r="H40" s="12"/>
      <c r="I40" s="12"/>
      <c r="K40" s="39"/>
    </row>
    <row r="41" spans="1:13" ht="47.25" x14ac:dyDescent="0.25">
      <c r="A41" s="13" t="s">
        <v>25</v>
      </c>
      <c r="B41" s="14" t="s">
        <v>27</v>
      </c>
      <c r="C41" s="29" t="s">
        <v>31</v>
      </c>
      <c r="D41" s="29" t="s">
        <v>21</v>
      </c>
      <c r="E41" s="22">
        <v>100</v>
      </c>
      <c r="F41" s="22">
        <v>150</v>
      </c>
      <c r="G41" s="22">
        <v>150</v>
      </c>
      <c r="H41" s="12"/>
      <c r="I41" s="12"/>
      <c r="K41" s="39"/>
    </row>
    <row r="42" spans="1:13" ht="63" x14ac:dyDescent="0.25">
      <c r="A42" s="13" t="s">
        <v>325</v>
      </c>
      <c r="B42" s="14" t="s">
        <v>32</v>
      </c>
      <c r="C42" s="27" t="s">
        <v>4</v>
      </c>
      <c r="D42" s="27" t="s">
        <v>5</v>
      </c>
      <c r="E42" s="22">
        <v>50</v>
      </c>
      <c r="F42" s="22">
        <v>50</v>
      </c>
      <c r="G42" s="22">
        <v>50</v>
      </c>
      <c r="H42" s="12"/>
      <c r="I42" s="12"/>
    </row>
    <row r="43" spans="1:13" ht="31.5" x14ac:dyDescent="0.25">
      <c r="A43" s="13" t="s">
        <v>26</v>
      </c>
      <c r="B43" s="14" t="s">
        <v>33</v>
      </c>
      <c r="C43" s="27" t="s">
        <v>4</v>
      </c>
      <c r="D43" s="27" t="s">
        <v>5</v>
      </c>
      <c r="E43" s="22">
        <v>50</v>
      </c>
      <c r="F43" s="22">
        <v>50</v>
      </c>
      <c r="G43" s="22">
        <v>50</v>
      </c>
      <c r="H43" s="12"/>
      <c r="I43" s="12"/>
    </row>
    <row r="44" spans="1:13" ht="31.5" x14ac:dyDescent="0.25">
      <c r="A44" s="20" t="s">
        <v>28</v>
      </c>
      <c r="B44" s="14" t="s">
        <v>33</v>
      </c>
      <c r="C44" s="27" t="s">
        <v>29</v>
      </c>
      <c r="D44" s="27" t="s">
        <v>5</v>
      </c>
      <c r="E44" s="22">
        <v>50</v>
      </c>
      <c r="F44" s="22">
        <v>50</v>
      </c>
      <c r="G44" s="22">
        <v>50</v>
      </c>
      <c r="H44" s="22">
        <v>50</v>
      </c>
      <c r="I44" s="22">
        <v>50</v>
      </c>
    </row>
    <row r="45" spans="1:13" ht="31.5" x14ac:dyDescent="0.25">
      <c r="A45" s="28" t="s">
        <v>34</v>
      </c>
      <c r="B45" s="14" t="s">
        <v>33</v>
      </c>
      <c r="C45" s="27" t="s">
        <v>35</v>
      </c>
      <c r="D45" s="27" t="s">
        <v>5</v>
      </c>
      <c r="E45" s="22">
        <v>50</v>
      </c>
      <c r="F45" s="22">
        <f t="shared" ref="F45:G45" si="19">F46</f>
        <v>200</v>
      </c>
      <c r="G45" s="22">
        <f t="shared" si="19"/>
        <v>200</v>
      </c>
      <c r="H45" s="12"/>
      <c r="I45" s="12"/>
      <c r="K45" s="39"/>
      <c r="L45" s="39"/>
      <c r="M45" s="39"/>
    </row>
    <row r="46" spans="1:13" ht="31.5" x14ac:dyDescent="0.25">
      <c r="A46" s="13" t="s">
        <v>18</v>
      </c>
      <c r="B46" s="14" t="s">
        <v>33</v>
      </c>
      <c r="C46" s="14" t="s">
        <v>35</v>
      </c>
      <c r="D46" s="29" t="s">
        <v>19</v>
      </c>
      <c r="E46" s="22">
        <f>E47</f>
        <v>50</v>
      </c>
      <c r="F46" s="22">
        <f t="shared" ref="F46:G46" si="20">F47</f>
        <v>200</v>
      </c>
      <c r="G46" s="22">
        <f t="shared" si="20"/>
        <v>200</v>
      </c>
      <c r="H46" s="12"/>
      <c r="I46" s="12"/>
    </row>
    <row r="47" spans="1:13" ht="47.25" x14ac:dyDescent="0.25">
      <c r="A47" s="13" t="s">
        <v>25</v>
      </c>
      <c r="B47" s="14" t="s">
        <v>33</v>
      </c>
      <c r="C47" s="14" t="s">
        <v>35</v>
      </c>
      <c r="D47" s="29" t="s">
        <v>21</v>
      </c>
      <c r="E47" s="22">
        <v>50</v>
      </c>
      <c r="F47" s="22">
        <v>200</v>
      </c>
      <c r="G47" s="22">
        <v>200</v>
      </c>
      <c r="H47" s="12"/>
      <c r="I47" s="12"/>
      <c r="K47" s="39"/>
      <c r="L47" s="39"/>
    </row>
    <row r="48" spans="1:13" ht="47.25" x14ac:dyDescent="0.25">
      <c r="A48" s="13" t="s">
        <v>406</v>
      </c>
      <c r="B48" s="14" t="s">
        <v>36</v>
      </c>
      <c r="C48" s="27" t="s">
        <v>4</v>
      </c>
      <c r="D48" s="27" t="s">
        <v>5</v>
      </c>
      <c r="E48" s="22">
        <f>E49</f>
        <v>80</v>
      </c>
      <c r="F48" s="22">
        <f t="shared" ref="F48:G48" si="21">F49</f>
        <v>80</v>
      </c>
      <c r="G48" s="22">
        <f t="shared" si="21"/>
        <v>80</v>
      </c>
      <c r="H48" s="12"/>
      <c r="I48" s="12"/>
    </row>
    <row r="49" spans="1:13" ht="31.5" x14ac:dyDescent="0.25">
      <c r="A49" s="13" t="s">
        <v>26</v>
      </c>
      <c r="B49" s="14" t="s">
        <v>37</v>
      </c>
      <c r="C49" s="27" t="s">
        <v>4</v>
      </c>
      <c r="D49" s="27" t="s">
        <v>5</v>
      </c>
      <c r="E49" s="22">
        <f>E50</f>
        <v>80</v>
      </c>
      <c r="F49" s="22">
        <f t="shared" ref="F49:G49" si="22">F50</f>
        <v>80</v>
      </c>
      <c r="G49" s="22">
        <f t="shared" si="22"/>
        <v>80</v>
      </c>
      <c r="H49" s="12"/>
      <c r="I49" s="12"/>
    </row>
    <row r="50" spans="1:13" ht="31.5" x14ac:dyDescent="0.25">
      <c r="A50" s="13" t="s">
        <v>38</v>
      </c>
      <c r="B50" s="14" t="s">
        <v>37</v>
      </c>
      <c r="C50" s="27" t="s">
        <v>39</v>
      </c>
      <c r="D50" s="27" t="s">
        <v>5</v>
      </c>
      <c r="E50" s="22">
        <f>E51</f>
        <v>80</v>
      </c>
      <c r="F50" s="22">
        <f t="shared" ref="F50:G50" si="23">F51</f>
        <v>80</v>
      </c>
      <c r="G50" s="22">
        <f t="shared" si="23"/>
        <v>80</v>
      </c>
      <c r="H50" s="12"/>
      <c r="I50" s="12"/>
    </row>
    <row r="51" spans="1:13" ht="31.5" x14ac:dyDescent="0.25">
      <c r="A51" s="13" t="s">
        <v>40</v>
      </c>
      <c r="B51" s="14" t="s">
        <v>37</v>
      </c>
      <c r="C51" s="27" t="s">
        <v>41</v>
      </c>
      <c r="D51" s="27" t="s">
        <v>5</v>
      </c>
      <c r="E51" s="22">
        <f>E52</f>
        <v>80</v>
      </c>
      <c r="F51" s="22">
        <f t="shared" ref="F51:G51" si="24">F52</f>
        <v>80</v>
      </c>
      <c r="G51" s="22">
        <f t="shared" si="24"/>
        <v>80</v>
      </c>
      <c r="H51" s="12"/>
      <c r="I51" s="12"/>
      <c r="K51" s="39"/>
      <c r="L51" s="39"/>
      <c r="M51" s="39"/>
    </row>
    <row r="52" spans="1:13" ht="31.5" x14ac:dyDescent="0.25">
      <c r="A52" s="20" t="s">
        <v>42</v>
      </c>
      <c r="B52" s="14" t="s">
        <v>37</v>
      </c>
      <c r="C52" s="29" t="s">
        <v>41</v>
      </c>
      <c r="D52" s="29" t="s">
        <v>19</v>
      </c>
      <c r="E52" s="22">
        <f>E53</f>
        <v>80</v>
      </c>
      <c r="F52" s="22">
        <f t="shared" ref="F52:G52" si="25">F53</f>
        <v>80</v>
      </c>
      <c r="G52" s="22">
        <f t="shared" si="25"/>
        <v>80</v>
      </c>
      <c r="H52" s="12"/>
      <c r="I52" s="12"/>
      <c r="L52" s="39">
        <f>E51+E57+E83+E94+E139+E295+E302+E325+E348</f>
        <v>46591.3</v>
      </c>
    </row>
    <row r="53" spans="1:13" ht="31.5" x14ac:dyDescent="0.25">
      <c r="A53" s="20" t="s">
        <v>20</v>
      </c>
      <c r="B53" s="14" t="s">
        <v>37</v>
      </c>
      <c r="C53" s="29" t="s">
        <v>41</v>
      </c>
      <c r="D53" s="29" t="s">
        <v>21</v>
      </c>
      <c r="E53" s="22">
        <v>80</v>
      </c>
      <c r="F53" s="22">
        <v>80</v>
      </c>
      <c r="G53" s="22">
        <v>80</v>
      </c>
      <c r="H53" s="12"/>
      <c r="I53" s="12"/>
    </row>
    <row r="54" spans="1:13" ht="47.25" x14ac:dyDescent="0.25">
      <c r="A54" s="30" t="s">
        <v>407</v>
      </c>
      <c r="B54" s="14" t="s">
        <v>43</v>
      </c>
      <c r="C54" s="29" t="s">
        <v>4</v>
      </c>
      <c r="D54" s="29" t="s">
        <v>5</v>
      </c>
      <c r="E54" s="22">
        <v>60</v>
      </c>
      <c r="F54" s="22">
        <v>60</v>
      </c>
      <c r="G54" s="22">
        <v>60</v>
      </c>
      <c r="H54" s="12"/>
      <c r="I54" s="12"/>
    </row>
    <row r="55" spans="1:13" ht="31.5" x14ac:dyDescent="0.25">
      <c r="A55" s="13" t="s">
        <v>26</v>
      </c>
      <c r="B55" s="14" t="s">
        <v>44</v>
      </c>
      <c r="C55" s="29" t="s">
        <v>4</v>
      </c>
      <c r="D55" s="14" t="s">
        <v>5</v>
      </c>
      <c r="E55" s="22">
        <v>60</v>
      </c>
      <c r="F55" s="22">
        <v>60</v>
      </c>
      <c r="G55" s="22">
        <v>60</v>
      </c>
      <c r="H55" s="12"/>
      <c r="I55" s="12"/>
    </row>
    <row r="56" spans="1:13" ht="31.5" x14ac:dyDescent="0.25">
      <c r="A56" s="13" t="s">
        <v>38</v>
      </c>
      <c r="B56" s="14" t="s">
        <v>44</v>
      </c>
      <c r="C56" s="29" t="s">
        <v>39</v>
      </c>
      <c r="D56" s="14" t="s">
        <v>5</v>
      </c>
      <c r="E56" s="22">
        <v>60</v>
      </c>
      <c r="F56" s="22">
        <v>60</v>
      </c>
      <c r="G56" s="22">
        <v>60</v>
      </c>
      <c r="H56" s="12"/>
      <c r="I56" s="12"/>
      <c r="K56" s="39"/>
    </row>
    <row r="57" spans="1:13" ht="31.5" x14ac:dyDescent="0.25">
      <c r="A57" s="13" t="s">
        <v>40</v>
      </c>
      <c r="B57" s="14" t="s">
        <v>44</v>
      </c>
      <c r="C57" s="27" t="s">
        <v>41</v>
      </c>
      <c r="D57" s="27" t="s">
        <v>5</v>
      </c>
      <c r="E57" s="22">
        <v>60</v>
      </c>
      <c r="F57" s="22">
        <v>60</v>
      </c>
      <c r="G57" s="22">
        <v>60</v>
      </c>
      <c r="H57" s="12"/>
      <c r="I57" s="12"/>
    </row>
    <row r="58" spans="1:13" ht="31.5" x14ac:dyDescent="0.25">
      <c r="A58" s="20" t="s">
        <v>42</v>
      </c>
      <c r="B58" s="14" t="s">
        <v>44</v>
      </c>
      <c r="C58" s="29" t="s">
        <v>41</v>
      </c>
      <c r="D58" s="29" t="s">
        <v>19</v>
      </c>
      <c r="E58" s="22">
        <v>60</v>
      </c>
      <c r="F58" s="22">
        <v>60</v>
      </c>
      <c r="G58" s="22">
        <v>60</v>
      </c>
      <c r="H58" s="12"/>
      <c r="I58" s="12"/>
    </row>
    <row r="59" spans="1:13" ht="31.5" x14ac:dyDescent="0.25">
      <c r="A59" s="20" t="s">
        <v>20</v>
      </c>
      <c r="B59" s="14" t="s">
        <v>44</v>
      </c>
      <c r="C59" s="29" t="s">
        <v>41</v>
      </c>
      <c r="D59" s="29" t="s">
        <v>21</v>
      </c>
      <c r="E59" s="22">
        <v>60</v>
      </c>
      <c r="F59" s="22">
        <v>60</v>
      </c>
      <c r="G59" s="22">
        <v>60</v>
      </c>
      <c r="H59" s="12"/>
      <c r="I59" s="12"/>
      <c r="K59" s="39"/>
    </row>
    <row r="60" spans="1:13" ht="78.75" x14ac:dyDescent="0.25">
      <c r="A60" s="45" t="s">
        <v>427</v>
      </c>
      <c r="B60" s="9" t="s">
        <v>430</v>
      </c>
      <c r="C60" s="9" t="s">
        <v>4</v>
      </c>
      <c r="D60" s="36" t="s">
        <v>5</v>
      </c>
      <c r="E60" s="26">
        <v>50</v>
      </c>
      <c r="F60" s="26">
        <v>50</v>
      </c>
      <c r="G60" s="26">
        <v>50</v>
      </c>
      <c r="H60" s="12"/>
      <c r="I60" s="12"/>
    </row>
    <row r="61" spans="1:13" ht="31.5" x14ac:dyDescent="0.25">
      <c r="A61" s="17" t="s">
        <v>428</v>
      </c>
      <c r="B61" s="14" t="s">
        <v>431</v>
      </c>
      <c r="C61" s="14" t="s">
        <v>4</v>
      </c>
      <c r="D61" s="18" t="s">
        <v>5</v>
      </c>
      <c r="E61" s="22">
        <v>50</v>
      </c>
      <c r="F61" s="22">
        <v>50</v>
      </c>
      <c r="G61" s="22">
        <v>50</v>
      </c>
      <c r="H61" s="12"/>
      <c r="I61" s="12"/>
    </row>
    <row r="62" spans="1:13" ht="31.5" x14ac:dyDescent="0.25">
      <c r="A62" s="17" t="s">
        <v>429</v>
      </c>
      <c r="B62" s="14" t="s">
        <v>432</v>
      </c>
      <c r="C62" s="14" t="s">
        <v>4</v>
      </c>
      <c r="D62" s="18" t="s">
        <v>5</v>
      </c>
      <c r="E62" s="22">
        <v>50</v>
      </c>
      <c r="F62" s="22">
        <v>50</v>
      </c>
      <c r="G62" s="22">
        <v>50</v>
      </c>
      <c r="H62" s="12"/>
      <c r="I62" s="12"/>
    </row>
    <row r="63" spans="1:13" ht="31.5" x14ac:dyDescent="0.25">
      <c r="A63" s="20" t="s">
        <v>71</v>
      </c>
      <c r="B63" s="14" t="s">
        <v>432</v>
      </c>
      <c r="C63" s="14" t="s">
        <v>63</v>
      </c>
      <c r="D63" s="14" t="s">
        <v>5</v>
      </c>
      <c r="E63" s="22">
        <v>50</v>
      </c>
      <c r="F63" s="22">
        <v>50</v>
      </c>
      <c r="G63" s="22">
        <v>50</v>
      </c>
      <c r="H63" s="12"/>
      <c r="I63" s="12"/>
    </row>
    <row r="64" spans="1:13" ht="31.5" x14ac:dyDescent="0.25">
      <c r="A64" s="13" t="s">
        <v>69</v>
      </c>
      <c r="B64" s="14" t="s">
        <v>432</v>
      </c>
      <c r="C64" s="29" t="s">
        <v>70</v>
      </c>
      <c r="D64" s="14" t="s">
        <v>5</v>
      </c>
      <c r="E64" s="22">
        <v>50</v>
      </c>
      <c r="F64" s="22">
        <v>50</v>
      </c>
      <c r="G64" s="22">
        <v>50</v>
      </c>
      <c r="H64" s="12"/>
      <c r="I64" s="12"/>
    </row>
    <row r="65" spans="1:12" ht="31.5" x14ac:dyDescent="0.25">
      <c r="A65" s="17" t="s">
        <v>72</v>
      </c>
      <c r="B65" s="14" t="s">
        <v>432</v>
      </c>
      <c r="C65" s="14" t="s">
        <v>70</v>
      </c>
      <c r="D65" s="18" t="s">
        <v>73</v>
      </c>
      <c r="E65" s="22">
        <v>50</v>
      </c>
      <c r="F65" s="22">
        <v>50</v>
      </c>
      <c r="G65" s="22">
        <v>50</v>
      </c>
      <c r="H65" s="12"/>
      <c r="I65" s="12"/>
    </row>
    <row r="66" spans="1:12" ht="47.25" x14ac:dyDescent="0.25">
      <c r="A66" s="13" t="s">
        <v>74</v>
      </c>
      <c r="B66" s="14" t="s">
        <v>432</v>
      </c>
      <c r="C66" s="14" t="s">
        <v>70</v>
      </c>
      <c r="D66" s="18" t="s">
        <v>75</v>
      </c>
      <c r="E66" s="22">
        <v>50</v>
      </c>
      <c r="F66" s="22">
        <v>50</v>
      </c>
      <c r="G66" s="22">
        <v>50</v>
      </c>
      <c r="H66" s="12"/>
      <c r="I66" s="12"/>
    </row>
    <row r="67" spans="1:12" s="12" customFormat="1" ht="112.5" x14ac:dyDescent="0.3">
      <c r="A67" s="43" t="s">
        <v>411</v>
      </c>
      <c r="B67" s="9" t="s">
        <v>45</v>
      </c>
      <c r="C67" s="31" t="s">
        <v>4</v>
      </c>
      <c r="D67" s="9" t="s">
        <v>5</v>
      </c>
      <c r="E67" s="26">
        <f>E68</f>
        <v>80</v>
      </c>
      <c r="F67" s="26">
        <f t="shared" ref="F67:G67" si="26">F68</f>
        <v>20</v>
      </c>
      <c r="G67" s="26">
        <f t="shared" si="26"/>
        <v>20</v>
      </c>
    </row>
    <row r="68" spans="1:12" ht="47.25" x14ac:dyDescent="0.25">
      <c r="A68" s="20" t="s">
        <v>46</v>
      </c>
      <c r="B68" s="14" t="s">
        <v>47</v>
      </c>
      <c r="C68" s="27" t="s">
        <v>4</v>
      </c>
      <c r="D68" s="29" t="s">
        <v>5</v>
      </c>
      <c r="E68" s="22">
        <f>E69</f>
        <v>80</v>
      </c>
      <c r="F68" s="22">
        <f t="shared" ref="F68:G68" si="27">F69</f>
        <v>20</v>
      </c>
      <c r="G68" s="22">
        <f t="shared" si="27"/>
        <v>20</v>
      </c>
      <c r="H68" s="12"/>
      <c r="I68" s="12"/>
    </row>
    <row r="69" spans="1:12" ht="31.5" x14ac:dyDescent="0.25">
      <c r="A69" s="20" t="s">
        <v>48</v>
      </c>
      <c r="B69" s="14" t="s">
        <v>49</v>
      </c>
      <c r="C69" s="27" t="s">
        <v>4</v>
      </c>
      <c r="D69" s="29" t="s">
        <v>5</v>
      </c>
      <c r="E69" s="22">
        <f>E70+E74+E78+E82</f>
        <v>80</v>
      </c>
      <c r="F69" s="22">
        <f t="shared" ref="F69:G69" si="28">F70+F74+F78+F82</f>
        <v>20</v>
      </c>
      <c r="G69" s="22">
        <f t="shared" si="28"/>
        <v>20</v>
      </c>
      <c r="H69" s="12"/>
      <c r="I69" s="12"/>
    </row>
    <row r="70" spans="1:12" ht="31.5" x14ac:dyDescent="0.25">
      <c r="A70" s="32" t="s">
        <v>324</v>
      </c>
      <c r="B70" s="14" t="s">
        <v>49</v>
      </c>
      <c r="C70" s="29" t="s">
        <v>11</v>
      </c>
      <c r="D70" s="14" t="s">
        <v>5</v>
      </c>
      <c r="E70" s="22">
        <f>E71</f>
        <v>20</v>
      </c>
      <c r="F70" s="22">
        <f t="shared" ref="F70:G70" si="29">F71</f>
        <v>20</v>
      </c>
      <c r="G70" s="22">
        <f t="shared" si="29"/>
        <v>20</v>
      </c>
      <c r="H70" s="12"/>
      <c r="I70" s="12"/>
    </row>
    <row r="71" spans="1:12" ht="31.5" x14ac:dyDescent="0.25">
      <c r="A71" s="32" t="s">
        <v>323</v>
      </c>
      <c r="B71" s="14" t="s">
        <v>49</v>
      </c>
      <c r="C71" s="27" t="s">
        <v>50</v>
      </c>
      <c r="D71" s="27" t="s">
        <v>5</v>
      </c>
      <c r="E71" s="22">
        <f>E72</f>
        <v>20</v>
      </c>
      <c r="F71" s="22">
        <v>20</v>
      </c>
      <c r="G71" s="22">
        <v>20</v>
      </c>
      <c r="H71" s="12"/>
      <c r="I71" s="12"/>
    </row>
    <row r="72" spans="1:12" ht="31.5" x14ac:dyDescent="0.25">
      <c r="A72" s="20" t="s">
        <v>18</v>
      </c>
      <c r="B72" s="14" t="s">
        <v>49</v>
      </c>
      <c r="C72" s="14" t="s">
        <v>51</v>
      </c>
      <c r="D72" s="29" t="s">
        <v>19</v>
      </c>
      <c r="E72" s="22">
        <f>E73</f>
        <v>20</v>
      </c>
      <c r="F72" s="22">
        <v>20</v>
      </c>
      <c r="G72" s="22">
        <v>20</v>
      </c>
      <c r="H72" s="12"/>
      <c r="I72" s="12"/>
    </row>
    <row r="73" spans="1:12" ht="31.5" x14ac:dyDescent="0.25">
      <c r="A73" s="13" t="s">
        <v>20</v>
      </c>
      <c r="B73" s="14" t="s">
        <v>49</v>
      </c>
      <c r="C73" s="14" t="s">
        <v>50</v>
      </c>
      <c r="D73" s="29" t="s">
        <v>21</v>
      </c>
      <c r="E73" s="22">
        <v>20</v>
      </c>
      <c r="F73" s="22">
        <v>20</v>
      </c>
      <c r="G73" s="22">
        <v>20</v>
      </c>
      <c r="H73" s="12"/>
      <c r="I73" s="12"/>
    </row>
    <row r="74" spans="1:12" ht="31.5" x14ac:dyDescent="0.25">
      <c r="A74" s="20" t="s">
        <v>28</v>
      </c>
      <c r="B74" s="14" t="s">
        <v>49</v>
      </c>
      <c r="C74" s="29" t="s">
        <v>29</v>
      </c>
      <c r="D74" s="14" t="s">
        <v>5</v>
      </c>
      <c r="E74" s="22">
        <f>E75</f>
        <v>20</v>
      </c>
      <c r="F74" s="22"/>
      <c r="G74" s="22"/>
      <c r="H74" s="12"/>
      <c r="I74" s="12"/>
    </row>
    <row r="75" spans="1:12" ht="31.5" x14ac:dyDescent="0.25">
      <c r="A75" s="28" t="s">
        <v>30</v>
      </c>
      <c r="B75" s="14" t="s">
        <v>49</v>
      </c>
      <c r="C75" s="27" t="s">
        <v>31</v>
      </c>
      <c r="D75" s="14" t="s">
        <v>5</v>
      </c>
      <c r="E75" s="22">
        <f>E76</f>
        <v>20</v>
      </c>
      <c r="F75" s="22"/>
      <c r="G75" s="22"/>
      <c r="H75" s="12"/>
      <c r="I75" s="12"/>
      <c r="L75" s="39">
        <f>E169+E179+E39+E75</f>
        <v>92584.9</v>
      </c>
    </row>
    <row r="76" spans="1:12" ht="31.5" x14ac:dyDescent="0.25">
      <c r="A76" s="20" t="s">
        <v>18</v>
      </c>
      <c r="B76" s="14" t="s">
        <v>49</v>
      </c>
      <c r="C76" s="27" t="s">
        <v>31</v>
      </c>
      <c r="D76" s="29" t="s">
        <v>19</v>
      </c>
      <c r="E76" s="22">
        <f>E77</f>
        <v>20</v>
      </c>
      <c r="F76" s="22"/>
      <c r="G76" s="22"/>
      <c r="H76" s="12"/>
      <c r="I76" s="12"/>
      <c r="K76" s="39"/>
    </row>
    <row r="77" spans="1:12" ht="31.5" x14ac:dyDescent="0.25">
      <c r="A77" s="13" t="s">
        <v>20</v>
      </c>
      <c r="B77" s="14" t="s">
        <v>49</v>
      </c>
      <c r="C77" s="27" t="s">
        <v>31</v>
      </c>
      <c r="D77" s="29" t="s">
        <v>21</v>
      </c>
      <c r="E77" s="22">
        <v>20</v>
      </c>
      <c r="F77" s="22"/>
      <c r="G77" s="22"/>
      <c r="H77" s="12"/>
      <c r="I77" s="12"/>
    </row>
    <row r="78" spans="1:12" ht="31.5" x14ac:dyDescent="0.25">
      <c r="A78" s="20" t="s">
        <v>28</v>
      </c>
      <c r="B78" s="14" t="s">
        <v>49</v>
      </c>
      <c r="C78" s="29" t="s">
        <v>29</v>
      </c>
      <c r="D78" s="14" t="s">
        <v>5</v>
      </c>
      <c r="E78" s="22">
        <f>E79</f>
        <v>20</v>
      </c>
      <c r="F78" s="22"/>
      <c r="G78" s="22"/>
      <c r="H78" s="12"/>
      <c r="I78" s="12"/>
    </row>
    <row r="79" spans="1:12" ht="31.5" x14ac:dyDescent="0.25">
      <c r="A79" s="28" t="s">
        <v>34</v>
      </c>
      <c r="B79" s="14" t="s">
        <v>49</v>
      </c>
      <c r="C79" s="29" t="s">
        <v>35</v>
      </c>
      <c r="D79" s="14" t="s">
        <v>5</v>
      </c>
      <c r="E79" s="22">
        <f>E80</f>
        <v>20</v>
      </c>
      <c r="F79" s="22"/>
      <c r="G79" s="22"/>
      <c r="H79" s="12"/>
      <c r="I79" s="12"/>
    </row>
    <row r="80" spans="1:12" ht="31.5" x14ac:dyDescent="0.25">
      <c r="A80" s="20" t="s">
        <v>18</v>
      </c>
      <c r="B80" s="14" t="s">
        <v>49</v>
      </c>
      <c r="C80" s="29" t="s">
        <v>35</v>
      </c>
      <c r="D80" s="14" t="s">
        <v>19</v>
      </c>
      <c r="E80" s="22">
        <f>E81</f>
        <v>20</v>
      </c>
      <c r="F80" s="22"/>
      <c r="G80" s="22"/>
      <c r="H80" s="12"/>
      <c r="I80" s="12"/>
      <c r="K80" s="39"/>
    </row>
    <row r="81" spans="1:12" ht="31.5" x14ac:dyDescent="0.25">
      <c r="A81" s="13" t="s">
        <v>20</v>
      </c>
      <c r="B81" s="14" t="s">
        <v>49</v>
      </c>
      <c r="C81" s="29" t="s">
        <v>35</v>
      </c>
      <c r="D81" s="14" t="s">
        <v>21</v>
      </c>
      <c r="E81" s="22">
        <v>20</v>
      </c>
      <c r="F81" s="22"/>
      <c r="G81" s="22"/>
      <c r="H81" s="12"/>
      <c r="I81" s="12"/>
      <c r="K81" s="39"/>
      <c r="L81" s="39"/>
    </row>
    <row r="82" spans="1:12" ht="31.5" x14ac:dyDescent="0.25">
      <c r="A82" s="13" t="s">
        <v>38</v>
      </c>
      <c r="B82" s="14" t="s">
        <v>49</v>
      </c>
      <c r="C82" s="14" t="s">
        <v>39</v>
      </c>
      <c r="D82" s="29" t="s">
        <v>5</v>
      </c>
      <c r="E82" s="22">
        <v>20</v>
      </c>
      <c r="F82" s="22"/>
      <c r="G82" s="22"/>
      <c r="H82" s="12"/>
      <c r="I82" s="12"/>
    </row>
    <row r="83" spans="1:12" ht="31.5" x14ac:dyDescent="0.25">
      <c r="A83" s="13" t="s">
        <v>40</v>
      </c>
      <c r="B83" s="14" t="s">
        <v>49</v>
      </c>
      <c r="C83" s="29" t="s">
        <v>41</v>
      </c>
      <c r="D83" s="14" t="s">
        <v>5</v>
      </c>
      <c r="E83" s="22">
        <v>20</v>
      </c>
      <c r="F83" s="46"/>
      <c r="G83" s="46"/>
      <c r="H83" s="12"/>
      <c r="I83" s="12"/>
    </row>
    <row r="84" spans="1:12" ht="31.5" x14ac:dyDescent="0.25">
      <c r="A84" s="20" t="s">
        <v>42</v>
      </c>
      <c r="B84" s="14" t="s">
        <v>49</v>
      </c>
      <c r="C84" s="29" t="s">
        <v>41</v>
      </c>
      <c r="D84" s="29" t="s">
        <v>19</v>
      </c>
      <c r="E84" s="22">
        <v>20</v>
      </c>
      <c r="F84" s="46"/>
      <c r="G84" s="46"/>
      <c r="H84" s="12"/>
      <c r="I84" s="12"/>
      <c r="K84" s="39"/>
    </row>
    <row r="85" spans="1:12" ht="31.5" x14ac:dyDescent="0.25">
      <c r="A85" s="20" t="s">
        <v>20</v>
      </c>
      <c r="B85" s="14" t="s">
        <v>49</v>
      </c>
      <c r="C85" s="29" t="s">
        <v>41</v>
      </c>
      <c r="D85" s="29" t="s">
        <v>21</v>
      </c>
      <c r="E85" s="22">
        <v>20</v>
      </c>
      <c r="F85" s="46"/>
      <c r="G85" s="46"/>
      <c r="H85" s="12"/>
      <c r="I85" s="12"/>
    </row>
    <row r="86" spans="1:12" ht="110.25" x14ac:dyDescent="0.25">
      <c r="A86" s="25" t="s">
        <v>412</v>
      </c>
      <c r="B86" s="9" t="s">
        <v>286</v>
      </c>
      <c r="C86" s="31" t="s">
        <v>4</v>
      </c>
      <c r="D86" s="9" t="s">
        <v>5</v>
      </c>
      <c r="E86" s="26">
        <f>E87</f>
        <v>50</v>
      </c>
      <c r="F86" s="26"/>
      <c r="G86" s="26"/>
      <c r="H86" s="12"/>
      <c r="I86" s="12"/>
    </row>
    <row r="87" spans="1:12" ht="63" x14ac:dyDescent="0.25">
      <c r="A87" s="28" t="s">
        <v>326</v>
      </c>
      <c r="B87" s="14" t="s">
        <v>288</v>
      </c>
      <c r="C87" s="29" t="s">
        <v>4</v>
      </c>
      <c r="D87" s="14" t="s">
        <v>5</v>
      </c>
      <c r="E87" s="22">
        <f>E88</f>
        <v>50</v>
      </c>
      <c r="F87" s="22"/>
      <c r="G87" s="22"/>
      <c r="H87" s="12"/>
      <c r="I87" s="12"/>
    </row>
    <row r="88" spans="1:12" ht="31.5" x14ac:dyDescent="0.25">
      <c r="A88" s="28" t="s">
        <v>287</v>
      </c>
      <c r="B88" s="14" t="s">
        <v>289</v>
      </c>
      <c r="C88" s="29" t="s">
        <v>4</v>
      </c>
      <c r="D88" s="14" t="s">
        <v>5</v>
      </c>
      <c r="E88" s="22">
        <f>E89+E93</f>
        <v>50</v>
      </c>
      <c r="F88" s="22"/>
      <c r="G88" s="22"/>
      <c r="H88" s="12"/>
      <c r="I88" s="12"/>
    </row>
    <row r="89" spans="1:12" ht="31.5" x14ac:dyDescent="0.25">
      <c r="A89" s="28" t="s">
        <v>84</v>
      </c>
      <c r="B89" s="14" t="s">
        <v>289</v>
      </c>
      <c r="C89" s="29" t="s">
        <v>29</v>
      </c>
      <c r="D89" s="33" t="s">
        <v>5</v>
      </c>
      <c r="E89" s="22">
        <f>E90</f>
        <v>30</v>
      </c>
      <c r="F89" s="22"/>
      <c r="G89" s="22"/>
      <c r="H89" s="12"/>
      <c r="I89" s="12"/>
    </row>
    <row r="90" spans="1:12" ht="31.5" x14ac:dyDescent="0.25">
      <c r="A90" s="28" t="s">
        <v>34</v>
      </c>
      <c r="B90" s="14" t="s">
        <v>289</v>
      </c>
      <c r="C90" s="29" t="s">
        <v>35</v>
      </c>
      <c r="D90" s="33" t="s">
        <v>5</v>
      </c>
      <c r="E90" s="22">
        <v>30</v>
      </c>
      <c r="F90" s="22"/>
      <c r="G90" s="22"/>
      <c r="H90" s="12"/>
      <c r="I90" s="12"/>
    </row>
    <row r="91" spans="1:12" ht="31.5" x14ac:dyDescent="0.25">
      <c r="A91" s="13" t="s">
        <v>85</v>
      </c>
      <c r="B91" s="14" t="s">
        <v>289</v>
      </c>
      <c r="C91" s="29" t="s">
        <v>35</v>
      </c>
      <c r="D91" s="33" t="s">
        <v>19</v>
      </c>
      <c r="E91" s="22">
        <v>30</v>
      </c>
      <c r="F91" s="22"/>
      <c r="G91" s="22"/>
      <c r="H91" s="12"/>
      <c r="I91" s="12"/>
      <c r="K91" s="39"/>
    </row>
    <row r="92" spans="1:12" ht="47.25" x14ac:dyDescent="0.25">
      <c r="A92" s="13" t="s">
        <v>86</v>
      </c>
      <c r="B92" s="14" t="s">
        <v>289</v>
      </c>
      <c r="C92" s="29" t="s">
        <v>35</v>
      </c>
      <c r="D92" s="33" t="s">
        <v>21</v>
      </c>
      <c r="E92" s="22">
        <v>30</v>
      </c>
      <c r="F92" s="22"/>
      <c r="G92" s="22"/>
      <c r="H92" s="12"/>
      <c r="I92" s="12"/>
      <c r="K92" s="39">
        <f>E45+E79+E90+E188+E198+E218+E256+E259</f>
        <v>217265.60000000003</v>
      </c>
    </row>
    <row r="93" spans="1:12" ht="31.5" x14ac:dyDescent="0.25">
      <c r="A93" s="34" t="s">
        <v>187</v>
      </c>
      <c r="B93" s="14" t="s">
        <v>289</v>
      </c>
      <c r="C93" s="29" t="s">
        <v>39</v>
      </c>
      <c r="D93" s="14" t="s">
        <v>5</v>
      </c>
      <c r="E93" s="22">
        <v>20</v>
      </c>
      <c r="F93" s="22"/>
      <c r="G93" s="22"/>
      <c r="H93" s="12"/>
      <c r="I93" s="12"/>
    </row>
    <row r="94" spans="1:12" ht="31.5" x14ac:dyDescent="0.25">
      <c r="A94" s="34" t="s">
        <v>87</v>
      </c>
      <c r="B94" s="14" t="s">
        <v>289</v>
      </c>
      <c r="C94" s="29" t="s">
        <v>41</v>
      </c>
      <c r="D94" s="14" t="s">
        <v>5</v>
      </c>
      <c r="E94" s="22">
        <v>20</v>
      </c>
      <c r="F94" s="46"/>
      <c r="G94" s="46"/>
      <c r="H94" s="12"/>
      <c r="I94" s="12"/>
    </row>
    <row r="95" spans="1:12" ht="31.5" x14ac:dyDescent="0.25">
      <c r="A95" s="13" t="s">
        <v>85</v>
      </c>
      <c r="B95" s="14" t="s">
        <v>289</v>
      </c>
      <c r="C95" s="29" t="s">
        <v>41</v>
      </c>
      <c r="D95" s="14" t="s">
        <v>19</v>
      </c>
      <c r="E95" s="22">
        <v>20</v>
      </c>
      <c r="F95" s="46"/>
      <c r="G95" s="46"/>
      <c r="H95" s="12"/>
      <c r="I95" s="12"/>
      <c r="K95" s="39"/>
    </row>
    <row r="96" spans="1:12" ht="47.25" x14ac:dyDescent="0.25">
      <c r="A96" s="13" t="s">
        <v>86</v>
      </c>
      <c r="B96" s="14" t="s">
        <v>289</v>
      </c>
      <c r="C96" s="29" t="s">
        <v>41</v>
      </c>
      <c r="D96" s="14" t="s">
        <v>21</v>
      </c>
      <c r="E96" s="22">
        <v>20</v>
      </c>
      <c r="F96" s="46"/>
      <c r="G96" s="46"/>
      <c r="H96" s="12"/>
      <c r="I96" s="12"/>
    </row>
    <row r="97" spans="1:9" ht="63" x14ac:dyDescent="0.25">
      <c r="A97" s="8" t="s">
        <v>413</v>
      </c>
      <c r="B97" s="9" t="s">
        <v>52</v>
      </c>
      <c r="C97" s="9" t="s">
        <v>4</v>
      </c>
      <c r="D97" s="9" t="s">
        <v>5</v>
      </c>
      <c r="E97" s="11">
        <v>350</v>
      </c>
      <c r="F97" s="11">
        <v>350</v>
      </c>
      <c r="G97" s="11"/>
      <c r="H97" s="12"/>
      <c r="I97" s="12"/>
    </row>
    <row r="98" spans="1:9" ht="47.25" x14ac:dyDescent="0.25">
      <c r="A98" s="20" t="s">
        <v>53</v>
      </c>
      <c r="B98" s="14" t="s">
        <v>54</v>
      </c>
      <c r="C98" s="14" t="s">
        <v>4</v>
      </c>
      <c r="D98" s="14" t="s">
        <v>5</v>
      </c>
      <c r="E98" s="16">
        <v>350</v>
      </c>
      <c r="F98" s="16">
        <v>350</v>
      </c>
      <c r="G98" s="16"/>
      <c r="H98" s="12"/>
      <c r="I98" s="12"/>
    </row>
    <row r="99" spans="1:9" ht="31.5" x14ac:dyDescent="0.25">
      <c r="A99" s="13" t="s">
        <v>55</v>
      </c>
      <c r="B99" s="14" t="s">
        <v>329</v>
      </c>
      <c r="C99" s="14" t="s">
        <v>4</v>
      </c>
      <c r="D99" s="14" t="s">
        <v>5</v>
      </c>
      <c r="E99" s="16">
        <v>350</v>
      </c>
      <c r="F99" s="16">
        <v>350</v>
      </c>
      <c r="G99" s="16"/>
      <c r="H99" s="12"/>
      <c r="I99" s="12"/>
    </row>
    <row r="100" spans="1:9" ht="31.5" x14ac:dyDescent="0.25">
      <c r="A100" s="20" t="s">
        <v>56</v>
      </c>
      <c r="B100" s="14" t="s">
        <v>329</v>
      </c>
      <c r="C100" s="14" t="s">
        <v>57</v>
      </c>
      <c r="D100" s="14" t="s">
        <v>5</v>
      </c>
      <c r="E100" s="16">
        <v>350</v>
      </c>
      <c r="F100" s="16">
        <v>350</v>
      </c>
      <c r="G100" s="16"/>
      <c r="H100" s="12"/>
      <c r="I100" s="12"/>
    </row>
    <row r="101" spans="1:9" ht="31.5" x14ac:dyDescent="0.25">
      <c r="A101" s="20" t="s">
        <v>58</v>
      </c>
      <c r="B101" s="14" t="s">
        <v>329</v>
      </c>
      <c r="C101" s="14" t="s">
        <v>59</v>
      </c>
      <c r="D101" s="14" t="s">
        <v>5</v>
      </c>
      <c r="E101" s="16">
        <v>350</v>
      </c>
      <c r="F101" s="16">
        <v>350</v>
      </c>
      <c r="G101" s="16"/>
      <c r="H101" s="12"/>
      <c r="I101" s="12"/>
    </row>
    <row r="102" spans="1:9" ht="31.5" x14ac:dyDescent="0.25">
      <c r="A102" s="20" t="s">
        <v>42</v>
      </c>
      <c r="B102" s="14" t="s">
        <v>329</v>
      </c>
      <c r="C102" s="14" t="s">
        <v>59</v>
      </c>
      <c r="D102" s="14" t="s">
        <v>19</v>
      </c>
      <c r="E102" s="16">
        <v>350</v>
      </c>
      <c r="F102" s="16">
        <v>350</v>
      </c>
      <c r="G102" s="16"/>
      <c r="H102" s="12"/>
      <c r="I102" s="12"/>
    </row>
    <row r="103" spans="1:9" ht="31.5" x14ac:dyDescent="0.25">
      <c r="A103" s="20" t="s">
        <v>20</v>
      </c>
      <c r="B103" s="14" t="s">
        <v>329</v>
      </c>
      <c r="C103" s="14" t="s">
        <v>59</v>
      </c>
      <c r="D103" s="14" t="s">
        <v>21</v>
      </c>
      <c r="E103" s="16">
        <v>350</v>
      </c>
      <c r="F103" s="16">
        <v>350</v>
      </c>
      <c r="G103" s="16"/>
      <c r="H103" s="12"/>
      <c r="I103" s="12"/>
    </row>
    <row r="104" spans="1:9" ht="63" x14ac:dyDescent="0.25">
      <c r="A104" s="8" t="s">
        <v>441</v>
      </c>
      <c r="B104" s="9" t="s">
        <v>52</v>
      </c>
      <c r="C104" s="9" t="s">
        <v>4</v>
      </c>
      <c r="D104" s="9" t="s">
        <v>5</v>
      </c>
      <c r="E104" s="11">
        <f t="shared" ref="E104:F107" si="30">E105</f>
        <v>50</v>
      </c>
      <c r="F104" s="11">
        <f t="shared" si="30"/>
        <v>50</v>
      </c>
      <c r="G104" s="16"/>
      <c r="H104" s="12"/>
      <c r="I104" s="12"/>
    </row>
    <row r="105" spans="1:9" ht="47.25" x14ac:dyDescent="0.25">
      <c r="A105" s="20" t="s">
        <v>442</v>
      </c>
      <c r="B105" s="14" t="s">
        <v>54</v>
      </c>
      <c r="C105" s="14" t="s">
        <v>4</v>
      </c>
      <c r="D105" s="14" t="s">
        <v>5</v>
      </c>
      <c r="E105" s="16">
        <f t="shared" si="30"/>
        <v>50</v>
      </c>
      <c r="F105" s="16">
        <f t="shared" si="30"/>
        <v>50</v>
      </c>
      <c r="G105" s="16"/>
      <c r="H105" s="12"/>
      <c r="I105" s="12"/>
    </row>
    <row r="106" spans="1:9" ht="31.5" x14ac:dyDescent="0.25">
      <c r="A106" s="20" t="s">
        <v>443</v>
      </c>
      <c r="B106" s="14" t="s">
        <v>54</v>
      </c>
      <c r="C106" s="14" t="s">
        <v>59</v>
      </c>
      <c r="D106" s="14" t="s">
        <v>5</v>
      </c>
      <c r="E106" s="16">
        <f t="shared" si="30"/>
        <v>50</v>
      </c>
      <c r="F106" s="16">
        <f t="shared" si="30"/>
        <v>50</v>
      </c>
      <c r="G106" s="16"/>
      <c r="H106" s="12"/>
      <c r="I106" s="12"/>
    </row>
    <row r="107" spans="1:9" ht="31.5" x14ac:dyDescent="0.25">
      <c r="A107" s="20" t="s">
        <v>42</v>
      </c>
      <c r="B107" s="14" t="s">
        <v>444</v>
      </c>
      <c r="C107" s="14" t="s">
        <v>59</v>
      </c>
      <c r="D107" s="14" t="s">
        <v>19</v>
      </c>
      <c r="E107" s="16">
        <f t="shared" si="30"/>
        <v>50</v>
      </c>
      <c r="F107" s="16">
        <f t="shared" si="30"/>
        <v>50</v>
      </c>
      <c r="G107" s="16"/>
      <c r="H107" s="12"/>
      <c r="I107" s="12"/>
    </row>
    <row r="108" spans="1:9" ht="31.5" x14ac:dyDescent="0.25">
      <c r="A108" s="20" t="s">
        <v>20</v>
      </c>
      <c r="B108" s="14" t="s">
        <v>444</v>
      </c>
      <c r="C108" s="14" t="s">
        <v>59</v>
      </c>
      <c r="D108" s="14" t="s">
        <v>21</v>
      </c>
      <c r="E108" s="16">
        <v>50</v>
      </c>
      <c r="F108" s="16">
        <v>50</v>
      </c>
      <c r="G108" s="16"/>
      <c r="H108" s="12"/>
      <c r="I108" s="12"/>
    </row>
    <row r="109" spans="1:9" x14ac:dyDescent="0.25">
      <c r="A109" s="20"/>
      <c r="B109" s="14"/>
      <c r="C109" s="14"/>
      <c r="D109" s="14"/>
      <c r="E109" s="11"/>
      <c r="F109" s="11"/>
      <c r="G109" s="16"/>
      <c r="H109" s="12"/>
      <c r="I109" s="12"/>
    </row>
    <row r="110" spans="1:9" ht="78.75" x14ac:dyDescent="0.25">
      <c r="A110" s="59" t="s">
        <v>299</v>
      </c>
      <c r="B110" s="60" t="s">
        <v>382</v>
      </c>
      <c r="C110" s="61" t="s">
        <v>4</v>
      </c>
      <c r="D110" s="61" t="s">
        <v>5</v>
      </c>
      <c r="E110" s="62">
        <f>E111</f>
        <v>40429.199999999997</v>
      </c>
      <c r="F110" s="62">
        <f t="shared" ref="F110:G110" si="31">F111</f>
        <v>42777.4</v>
      </c>
      <c r="G110" s="62">
        <f t="shared" si="31"/>
        <v>40485.100000000006</v>
      </c>
      <c r="H110" s="63"/>
      <c r="I110" s="63"/>
    </row>
    <row r="111" spans="1:9" ht="47.25" x14ac:dyDescent="0.25">
      <c r="A111" s="64" t="s">
        <v>60</v>
      </c>
      <c r="B111" s="65" t="s">
        <v>61</v>
      </c>
      <c r="C111" s="66" t="s">
        <v>4</v>
      </c>
      <c r="D111" s="67" t="s">
        <v>5</v>
      </c>
      <c r="E111" s="68">
        <f>E112</f>
        <v>40429.199999999997</v>
      </c>
      <c r="F111" s="68">
        <f t="shared" ref="F111:I112" si="32">F112</f>
        <v>42777.4</v>
      </c>
      <c r="G111" s="68">
        <f t="shared" si="32"/>
        <v>40485.100000000006</v>
      </c>
      <c r="H111" s="63"/>
      <c r="I111" s="63"/>
    </row>
    <row r="112" spans="1:9" ht="31.5" x14ac:dyDescent="0.25">
      <c r="A112" s="69" t="s">
        <v>62</v>
      </c>
      <c r="B112" s="65" t="s">
        <v>61</v>
      </c>
      <c r="C112" s="66" t="s">
        <v>63</v>
      </c>
      <c r="D112" s="67" t="s">
        <v>5</v>
      </c>
      <c r="E112" s="68">
        <f>E113</f>
        <v>40429.199999999997</v>
      </c>
      <c r="F112" s="68">
        <f t="shared" si="32"/>
        <v>42777.4</v>
      </c>
      <c r="G112" s="68">
        <f t="shared" si="32"/>
        <v>40485.100000000006</v>
      </c>
      <c r="H112" s="68">
        <f t="shared" si="32"/>
        <v>0</v>
      </c>
      <c r="I112" s="68">
        <f t="shared" si="32"/>
        <v>0</v>
      </c>
    </row>
    <row r="113" spans="1:11" ht="31.5" x14ac:dyDescent="0.25">
      <c r="A113" s="69" t="s">
        <v>64</v>
      </c>
      <c r="B113" s="65" t="s">
        <v>61</v>
      </c>
      <c r="C113" s="66" t="s">
        <v>65</v>
      </c>
      <c r="D113" s="67" t="s">
        <v>5</v>
      </c>
      <c r="E113" s="68">
        <f>E114+E117</f>
        <v>40429.199999999997</v>
      </c>
      <c r="F113" s="68">
        <f t="shared" ref="F113:G113" si="33">F114+F117</f>
        <v>42777.4</v>
      </c>
      <c r="G113" s="68">
        <f t="shared" si="33"/>
        <v>40485.100000000006</v>
      </c>
      <c r="H113" s="68">
        <f t="shared" ref="H113:I113" si="34">H114+H117+H120</f>
        <v>0</v>
      </c>
      <c r="I113" s="68">
        <f t="shared" si="34"/>
        <v>0</v>
      </c>
      <c r="K113" s="39"/>
    </row>
    <row r="114" spans="1:11" ht="94.5" x14ac:dyDescent="0.25">
      <c r="A114" s="70" t="s">
        <v>328</v>
      </c>
      <c r="B114" s="67" t="s">
        <v>397</v>
      </c>
      <c r="C114" s="66" t="s">
        <v>65</v>
      </c>
      <c r="D114" s="67" t="s">
        <v>5</v>
      </c>
      <c r="E114" s="71">
        <f>E115</f>
        <v>19580.2</v>
      </c>
      <c r="F114" s="71">
        <f t="shared" ref="F114:G114" si="35">F115</f>
        <v>20868.400000000001</v>
      </c>
      <c r="G114" s="71">
        <f t="shared" si="35"/>
        <v>20868.400000000001</v>
      </c>
      <c r="H114" s="68">
        <f t="shared" ref="H114:I114" si="36">H115</f>
        <v>0</v>
      </c>
      <c r="I114" s="68">
        <f t="shared" si="36"/>
        <v>0</v>
      </c>
    </row>
    <row r="115" spans="1:11" ht="31.5" x14ac:dyDescent="0.25">
      <c r="A115" s="70" t="s">
        <v>42</v>
      </c>
      <c r="B115" s="67" t="s">
        <v>397</v>
      </c>
      <c r="C115" s="66" t="s">
        <v>65</v>
      </c>
      <c r="D115" s="67" t="s">
        <v>19</v>
      </c>
      <c r="E115" s="71">
        <f>E116</f>
        <v>19580.2</v>
      </c>
      <c r="F115" s="72">
        <f>F116</f>
        <v>20868.400000000001</v>
      </c>
      <c r="G115" s="72">
        <f>G116</f>
        <v>20868.400000000001</v>
      </c>
      <c r="H115" s="63"/>
      <c r="I115" s="63"/>
    </row>
    <row r="116" spans="1:11" ht="31.5" x14ac:dyDescent="0.25">
      <c r="A116" s="70" t="s">
        <v>20</v>
      </c>
      <c r="B116" s="67" t="s">
        <v>397</v>
      </c>
      <c r="C116" s="66" t="s">
        <v>65</v>
      </c>
      <c r="D116" s="67" t="s">
        <v>21</v>
      </c>
      <c r="E116" s="71">
        <v>19580.2</v>
      </c>
      <c r="F116" s="72">
        <v>20868.400000000001</v>
      </c>
      <c r="G116" s="72">
        <v>20868.400000000001</v>
      </c>
      <c r="H116" s="63"/>
      <c r="I116" s="63"/>
    </row>
    <row r="117" spans="1:11" ht="94.5" x14ac:dyDescent="0.25">
      <c r="A117" s="70" t="s">
        <v>327</v>
      </c>
      <c r="B117" s="67" t="s">
        <v>66</v>
      </c>
      <c r="C117" s="66" t="s">
        <v>65</v>
      </c>
      <c r="D117" s="67" t="s">
        <v>5</v>
      </c>
      <c r="E117" s="73">
        <f>E118</f>
        <v>20849</v>
      </c>
      <c r="F117" s="73">
        <f>F118</f>
        <v>21909</v>
      </c>
      <c r="G117" s="73">
        <v>19616.7</v>
      </c>
      <c r="H117" s="74">
        <f t="shared" ref="H117:I117" si="37">H118</f>
        <v>0</v>
      </c>
      <c r="I117" s="74">
        <f t="shared" si="37"/>
        <v>0</v>
      </c>
    </row>
    <row r="118" spans="1:11" ht="31.5" x14ac:dyDescent="0.25">
      <c r="A118" s="70" t="s">
        <v>42</v>
      </c>
      <c r="B118" s="67" t="s">
        <v>66</v>
      </c>
      <c r="C118" s="66" t="s">
        <v>65</v>
      </c>
      <c r="D118" s="67" t="s">
        <v>19</v>
      </c>
      <c r="E118" s="73">
        <f>E119</f>
        <v>20849</v>
      </c>
      <c r="F118" s="73">
        <f t="shared" ref="F118:G118" si="38">F119</f>
        <v>21909</v>
      </c>
      <c r="G118" s="73">
        <f t="shared" si="38"/>
        <v>29546</v>
      </c>
      <c r="H118" s="74">
        <f t="shared" ref="H118:I118" si="39">H119</f>
        <v>0</v>
      </c>
      <c r="I118" s="74">
        <f t="shared" si="39"/>
        <v>0</v>
      </c>
    </row>
    <row r="119" spans="1:11" ht="31.5" x14ac:dyDescent="0.25">
      <c r="A119" s="70" t="s">
        <v>20</v>
      </c>
      <c r="B119" s="67" t="s">
        <v>66</v>
      </c>
      <c r="C119" s="66" t="s">
        <v>65</v>
      </c>
      <c r="D119" s="67" t="s">
        <v>21</v>
      </c>
      <c r="E119" s="73">
        <v>20849</v>
      </c>
      <c r="F119" s="73">
        <v>21909</v>
      </c>
      <c r="G119" s="73">
        <v>29546</v>
      </c>
      <c r="H119" s="63"/>
      <c r="I119" s="63"/>
    </row>
    <row r="120" spans="1:11" ht="31.5" x14ac:dyDescent="0.25">
      <c r="A120" s="64" t="s">
        <v>67</v>
      </c>
      <c r="B120" s="67" t="s">
        <v>68</v>
      </c>
      <c r="C120" s="66" t="s">
        <v>65</v>
      </c>
      <c r="D120" s="67" t="s">
        <v>5</v>
      </c>
      <c r="E120" s="68"/>
      <c r="F120" s="68"/>
      <c r="G120" s="68"/>
      <c r="H120" s="63"/>
      <c r="I120" s="63"/>
    </row>
    <row r="121" spans="1:11" ht="31.5" x14ac:dyDescent="0.25">
      <c r="A121" s="70" t="s">
        <v>42</v>
      </c>
      <c r="B121" s="67" t="s">
        <v>68</v>
      </c>
      <c r="C121" s="66" t="s">
        <v>65</v>
      </c>
      <c r="D121" s="67" t="s">
        <v>19</v>
      </c>
      <c r="E121" s="68"/>
      <c r="F121" s="68"/>
      <c r="G121" s="68"/>
      <c r="H121" s="63"/>
      <c r="I121" s="63"/>
    </row>
    <row r="122" spans="1:11" ht="31.5" x14ac:dyDescent="0.25">
      <c r="A122" s="70" t="s">
        <v>20</v>
      </c>
      <c r="B122" s="67" t="s">
        <v>68</v>
      </c>
      <c r="C122" s="66" t="s">
        <v>65</v>
      </c>
      <c r="D122" s="67" t="s">
        <v>21</v>
      </c>
      <c r="E122" s="68"/>
      <c r="F122" s="68"/>
      <c r="G122" s="68"/>
      <c r="H122" s="63"/>
      <c r="I122" s="63"/>
    </row>
    <row r="123" spans="1:11" ht="63" x14ac:dyDescent="0.25">
      <c r="A123" s="75" t="s">
        <v>300</v>
      </c>
      <c r="B123" s="76" t="s">
        <v>76</v>
      </c>
      <c r="C123" s="61" t="s">
        <v>4</v>
      </c>
      <c r="D123" s="77" t="s">
        <v>5</v>
      </c>
      <c r="E123" s="78">
        <v>100</v>
      </c>
      <c r="F123" s="78">
        <v>100</v>
      </c>
      <c r="G123" s="78">
        <v>100</v>
      </c>
      <c r="H123" s="78">
        <v>100</v>
      </c>
      <c r="I123" s="78">
        <v>100</v>
      </c>
    </row>
    <row r="124" spans="1:11" ht="47.25" x14ac:dyDescent="0.25">
      <c r="A124" s="64" t="s">
        <v>77</v>
      </c>
      <c r="B124" s="65" t="s">
        <v>78</v>
      </c>
      <c r="C124" s="65" t="s">
        <v>4</v>
      </c>
      <c r="D124" s="79" t="s">
        <v>5</v>
      </c>
      <c r="E124" s="80">
        <v>100</v>
      </c>
      <c r="F124" s="80">
        <v>100</v>
      </c>
      <c r="G124" s="80">
        <v>100</v>
      </c>
      <c r="H124" s="63"/>
      <c r="I124" s="63"/>
    </row>
    <row r="125" spans="1:11" ht="31.5" x14ac:dyDescent="0.25">
      <c r="A125" s="64" t="s">
        <v>79</v>
      </c>
      <c r="B125" s="65" t="s">
        <v>78</v>
      </c>
      <c r="C125" s="65" t="s">
        <v>4</v>
      </c>
      <c r="D125" s="79" t="s">
        <v>5</v>
      </c>
      <c r="E125" s="80">
        <v>100</v>
      </c>
      <c r="F125" s="80">
        <v>100</v>
      </c>
      <c r="G125" s="80">
        <v>100</v>
      </c>
      <c r="H125" s="63"/>
      <c r="I125" s="63"/>
    </row>
    <row r="126" spans="1:11" ht="31.5" x14ac:dyDescent="0.25">
      <c r="A126" s="70" t="s">
        <v>71</v>
      </c>
      <c r="B126" s="65" t="s">
        <v>78</v>
      </c>
      <c r="C126" s="65" t="s">
        <v>63</v>
      </c>
      <c r="D126" s="65" t="s">
        <v>5</v>
      </c>
      <c r="E126" s="80">
        <f>E127</f>
        <v>100</v>
      </c>
      <c r="F126" s="80">
        <f t="shared" ref="F126:G126" si="40">F127</f>
        <v>100</v>
      </c>
      <c r="G126" s="80">
        <f t="shared" si="40"/>
        <v>100</v>
      </c>
      <c r="H126" s="63"/>
      <c r="I126" s="63"/>
    </row>
    <row r="127" spans="1:11" ht="31.5" x14ac:dyDescent="0.25">
      <c r="A127" s="69" t="s">
        <v>69</v>
      </c>
      <c r="B127" s="65" t="s">
        <v>78</v>
      </c>
      <c r="C127" s="66" t="s">
        <v>70</v>
      </c>
      <c r="D127" s="65" t="s">
        <v>5</v>
      </c>
      <c r="E127" s="80">
        <f>E128</f>
        <v>100</v>
      </c>
      <c r="F127" s="80">
        <f t="shared" ref="F127:G127" si="41">F128</f>
        <v>100</v>
      </c>
      <c r="G127" s="80">
        <f t="shared" si="41"/>
        <v>100</v>
      </c>
      <c r="H127" s="63"/>
      <c r="I127" s="63"/>
    </row>
    <row r="128" spans="1:11" ht="31.5" x14ac:dyDescent="0.25">
      <c r="A128" s="64" t="s">
        <v>72</v>
      </c>
      <c r="B128" s="65" t="s">
        <v>78</v>
      </c>
      <c r="C128" s="65" t="s">
        <v>70</v>
      </c>
      <c r="D128" s="67" t="s">
        <v>73</v>
      </c>
      <c r="E128" s="80">
        <f>E129</f>
        <v>100</v>
      </c>
      <c r="F128" s="80">
        <f t="shared" ref="F128:G128" si="42">F129</f>
        <v>100</v>
      </c>
      <c r="G128" s="80">
        <f t="shared" si="42"/>
        <v>100</v>
      </c>
      <c r="H128" s="63"/>
      <c r="I128" s="63"/>
    </row>
    <row r="129" spans="1:9" ht="61.5" customHeight="1" x14ac:dyDescent="0.25">
      <c r="A129" s="69" t="s">
        <v>74</v>
      </c>
      <c r="B129" s="65" t="s">
        <v>78</v>
      </c>
      <c r="C129" s="65" t="s">
        <v>70</v>
      </c>
      <c r="D129" s="67" t="s">
        <v>75</v>
      </c>
      <c r="E129" s="80">
        <v>100</v>
      </c>
      <c r="F129" s="80">
        <v>100</v>
      </c>
      <c r="G129" s="80">
        <v>100</v>
      </c>
      <c r="H129" s="63"/>
      <c r="I129" s="63"/>
    </row>
    <row r="130" spans="1:9" ht="61.5" customHeight="1" x14ac:dyDescent="0.25">
      <c r="A130" s="81" t="s">
        <v>440</v>
      </c>
      <c r="B130" s="61" t="s">
        <v>434</v>
      </c>
      <c r="C130" s="77" t="s">
        <v>4</v>
      </c>
      <c r="D130" s="61" t="s">
        <v>5</v>
      </c>
      <c r="E130" s="78">
        <f t="shared" ref="E130" si="43">E131</f>
        <v>12749</v>
      </c>
      <c r="F130" s="78">
        <f t="shared" ref="F130:G130" si="44">F131</f>
        <v>12749</v>
      </c>
      <c r="G130" s="78">
        <f t="shared" si="44"/>
        <v>0</v>
      </c>
      <c r="H130" s="63"/>
      <c r="I130" s="63"/>
    </row>
    <row r="131" spans="1:9" ht="41.25" customHeight="1" x14ac:dyDescent="0.25">
      <c r="A131" s="82" t="s">
        <v>435</v>
      </c>
      <c r="B131" s="65" t="s">
        <v>436</v>
      </c>
      <c r="C131" s="67" t="s">
        <v>83</v>
      </c>
      <c r="D131" s="67" t="s">
        <v>21</v>
      </c>
      <c r="E131" s="71">
        <v>12749</v>
      </c>
      <c r="F131" s="71">
        <f>F132</f>
        <v>12749</v>
      </c>
      <c r="G131" s="80"/>
      <c r="H131" s="63"/>
      <c r="I131" s="63"/>
    </row>
    <row r="132" spans="1:9" ht="34.5" customHeight="1" x14ac:dyDescent="0.25">
      <c r="A132" s="82" t="s">
        <v>437</v>
      </c>
      <c r="B132" s="65" t="s">
        <v>438</v>
      </c>
      <c r="C132" s="79" t="s">
        <v>4</v>
      </c>
      <c r="D132" s="65" t="s">
        <v>5</v>
      </c>
      <c r="E132" s="71">
        <f>E133</f>
        <v>12749</v>
      </c>
      <c r="F132" s="71">
        <f t="shared" ref="F132:F134" si="45">F133</f>
        <v>12749</v>
      </c>
      <c r="G132" s="80">
        <f t="shared" ref="G132" si="46">G133</f>
        <v>0</v>
      </c>
      <c r="H132" s="63"/>
      <c r="I132" s="63"/>
    </row>
    <row r="133" spans="1:9" ht="29.25" customHeight="1" x14ac:dyDescent="0.25">
      <c r="A133" s="64" t="s">
        <v>80</v>
      </c>
      <c r="B133" s="65" t="s">
        <v>438</v>
      </c>
      <c r="C133" s="67" t="s">
        <v>81</v>
      </c>
      <c r="D133" s="67" t="s">
        <v>5</v>
      </c>
      <c r="E133" s="71">
        <f>E134</f>
        <v>12749</v>
      </c>
      <c r="F133" s="71">
        <f t="shared" si="45"/>
        <v>12749</v>
      </c>
      <c r="G133" s="80"/>
      <c r="H133" s="63"/>
      <c r="I133" s="63"/>
    </row>
    <row r="134" spans="1:9" ht="27.75" customHeight="1" x14ac:dyDescent="0.25">
      <c r="A134" s="64" t="s">
        <v>439</v>
      </c>
      <c r="B134" s="65" t="s">
        <v>438</v>
      </c>
      <c r="C134" s="67" t="s">
        <v>83</v>
      </c>
      <c r="D134" s="67" t="s">
        <v>5</v>
      </c>
      <c r="E134" s="71">
        <f>E135</f>
        <v>12749</v>
      </c>
      <c r="F134" s="71">
        <f t="shared" si="45"/>
        <v>12749</v>
      </c>
      <c r="G134" s="80"/>
      <c r="H134" s="63"/>
      <c r="I134" s="63"/>
    </row>
    <row r="135" spans="1:9" ht="34.5" customHeight="1" x14ac:dyDescent="0.25">
      <c r="A135" s="70" t="s">
        <v>42</v>
      </c>
      <c r="B135" s="65" t="s">
        <v>438</v>
      </c>
      <c r="C135" s="67" t="s">
        <v>83</v>
      </c>
      <c r="D135" s="67" t="s">
        <v>19</v>
      </c>
      <c r="E135" s="71">
        <v>12749</v>
      </c>
      <c r="F135" s="72">
        <v>12749</v>
      </c>
      <c r="G135" s="80"/>
      <c r="H135" s="63"/>
      <c r="I135" s="63"/>
    </row>
    <row r="136" spans="1:9" ht="31.5" customHeight="1" x14ac:dyDescent="0.25">
      <c r="A136" s="70" t="s">
        <v>20</v>
      </c>
      <c r="B136" s="65" t="s">
        <v>438</v>
      </c>
      <c r="C136" s="67" t="s">
        <v>83</v>
      </c>
      <c r="D136" s="67" t="s">
        <v>21</v>
      </c>
      <c r="E136" s="71">
        <v>12749</v>
      </c>
      <c r="F136" s="72">
        <v>12749</v>
      </c>
      <c r="G136" s="80"/>
      <c r="H136" s="63"/>
      <c r="I136" s="63"/>
    </row>
    <row r="137" spans="1:9" ht="78.75" x14ac:dyDescent="0.25">
      <c r="A137" s="75" t="s">
        <v>415</v>
      </c>
      <c r="B137" s="61" t="s">
        <v>416</v>
      </c>
      <c r="C137" s="61" t="s">
        <v>5</v>
      </c>
      <c r="D137" s="76" t="s">
        <v>5</v>
      </c>
      <c r="E137" s="78">
        <v>300</v>
      </c>
      <c r="F137" s="78">
        <v>300</v>
      </c>
      <c r="G137" s="80"/>
      <c r="H137" s="63"/>
      <c r="I137" s="63"/>
    </row>
    <row r="138" spans="1:9" ht="31.5" x14ac:dyDescent="0.25">
      <c r="A138" s="82" t="s">
        <v>87</v>
      </c>
      <c r="B138" s="65" t="s">
        <v>417</v>
      </c>
      <c r="C138" s="65" t="s">
        <v>39</v>
      </c>
      <c r="D138" s="67" t="s">
        <v>5</v>
      </c>
      <c r="E138" s="80">
        <v>300</v>
      </c>
      <c r="F138" s="80">
        <v>300</v>
      </c>
      <c r="G138" s="80"/>
      <c r="H138" s="63"/>
      <c r="I138" s="63"/>
    </row>
    <row r="139" spans="1:9" ht="47.25" x14ac:dyDescent="0.25">
      <c r="A139" s="69" t="s">
        <v>424</v>
      </c>
      <c r="B139" s="65" t="s">
        <v>417</v>
      </c>
      <c r="C139" s="65" t="s">
        <v>41</v>
      </c>
      <c r="D139" s="67" t="s">
        <v>5</v>
      </c>
      <c r="E139" s="80">
        <v>300</v>
      </c>
      <c r="F139" s="80">
        <v>300</v>
      </c>
      <c r="G139" s="80"/>
      <c r="H139" s="63"/>
      <c r="I139" s="63"/>
    </row>
    <row r="140" spans="1:9" ht="31.5" x14ac:dyDescent="0.25">
      <c r="A140" s="69" t="s">
        <v>72</v>
      </c>
      <c r="B140" s="65" t="s">
        <v>417</v>
      </c>
      <c r="C140" s="65" t="s">
        <v>41</v>
      </c>
      <c r="D140" s="67" t="s">
        <v>73</v>
      </c>
      <c r="E140" s="80">
        <v>300</v>
      </c>
      <c r="F140" s="80">
        <v>300</v>
      </c>
      <c r="G140" s="80"/>
      <c r="H140" s="63"/>
      <c r="I140" s="63"/>
    </row>
    <row r="141" spans="1:9" ht="47.25" x14ac:dyDescent="0.25">
      <c r="A141" s="69" t="s">
        <v>425</v>
      </c>
      <c r="B141" s="65" t="s">
        <v>417</v>
      </c>
      <c r="C141" s="65" t="s">
        <v>41</v>
      </c>
      <c r="D141" s="67" t="s">
        <v>75</v>
      </c>
      <c r="E141" s="80">
        <v>300</v>
      </c>
      <c r="F141" s="80">
        <v>300</v>
      </c>
      <c r="G141" s="80"/>
      <c r="H141" s="63"/>
      <c r="I141" s="63"/>
    </row>
    <row r="142" spans="1:9" ht="63" x14ac:dyDescent="0.25">
      <c r="A142" s="75" t="s">
        <v>414</v>
      </c>
      <c r="B142" s="61" t="s">
        <v>88</v>
      </c>
      <c r="C142" s="83" t="s">
        <v>89</v>
      </c>
      <c r="D142" s="61" t="s">
        <v>5</v>
      </c>
      <c r="E142" s="78">
        <f>E143+E150</f>
        <v>12700</v>
      </c>
      <c r="F142" s="78">
        <f t="shared" ref="F142:G142" si="47">F143+F150</f>
        <v>11850</v>
      </c>
      <c r="G142" s="78">
        <f t="shared" si="47"/>
        <v>12400</v>
      </c>
      <c r="H142" s="63"/>
      <c r="I142" s="63"/>
    </row>
    <row r="143" spans="1:9" ht="63" x14ac:dyDescent="0.25">
      <c r="A143" s="75" t="s">
        <v>301</v>
      </c>
      <c r="B143" s="61" t="s">
        <v>90</v>
      </c>
      <c r="C143" s="83" t="s">
        <v>4</v>
      </c>
      <c r="D143" s="61" t="s">
        <v>5</v>
      </c>
      <c r="E143" s="84">
        <v>11400</v>
      </c>
      <c r="F143" s="84">
        <f>F144</f>
        <v>10650</v>
      </c>
      <c r="G143" s="84">
        <f>G144</f>
        <v>11200</v>
      </c>
      <c r="H143" s="63"/>
      <c r="I143" s="63"/>
    </row>
    <row r="144" spans="1:9" ht="31.5" x14ac:dyDescent="0.25">
      <c r="A144" s="70" t="s">
        <v>290</v>
      </c>
      <c r="B144" s="65" t="s">
        <v>92</v>
      </c>
      <c r="C144" s="66" t="s">
        <v>4</v>
      </c>
      <c r="D144" s="65" t="s">
        <v>5</v>
      </c>
      <c r="E144" s="85">
        <v>11400</v>
      </c>
      <c r="F144" s="85">
        <f>F145</f>
        <v>10650</v>
      </c>
      <c r="G144" s="85">
        <f>G145</f>
        <v>11200</v>
      </c>
      <c r="H144" s="63"/>
      <c r="I144" s="63"/>
    </row>
    <row r="145" spans="1:9" ht="31.5" x14ac:dyDescent="0.25">
      <c r="A145" s="70" t="s">
        <v>291</v>
      </c>
      <c r="B145" s="86" t="s">
        <v>93</v>
      </c>
      <c r="C145" s="66" t="s">
        <v>4</v>
      </c>
      <c r="D145" s="65" t="s">
        <v>5</v>
      </c>
      <c r="E145" s="85">
        <v>11400</v>
      </c>
      <c r="F145" s="85">
        <f>F146</f>
        <v>10650</v>
      </c>
      <c r="G145" s="85">
        <f t="shared" ref="G145:I145" si="48">G146</f>
        <v>11200</v>
      </c>
      <c r="H145" s="85">
        <f t="shared" si="48"/>
        <v>0</v>
      </c>
      <c r="I145" s="85">
        <f t="shared" si="48"/>
        <v>0</v>
      </c>
    </row>
    <row r="146" spans="1:9" ht="31.5" x14ac:dyDescent="0.25">
      <c r="A146" s="87" t="s">
        <v>168</v>
      </c>
      <c r="B146" s="86" t="s">
        <v>93</v>
      </c>
      <c r="C146" s="66" t="s">
        <v>169</v>
      </c>
      <c r="D146" s="65" t="s">
        <v>5</v>
      </c>
      <c r="E146" s="85">
        <v>11400</v>
      </c>
      <c r="F146" s="85">
        <f>F147</f>
        <v>10650</v>
      </c>
      <c r="G146" s="85">
        <f>G147</f>
        <v>11200</v>
      </c>
      <c r="H146" s="85">
        <f t="shared" ref="H146:I148" si="49">H147</f>
        <v>0</v>
      </c>
      <c r="I146" s="85">
        <f t="shared" si="49"/>
        <v>0</v>
      </c>
    </row>
    <row r="147" spans="1:9" ht="31.5" x14ac:dyDescent="0.25">
      <c r="A147" s="87" t="s">
        <v>292</v>
      </c>
      <c r="B147" s="86" t="s">
        <v>93</v>
      </c>
      <c r="C147" s="66" t="s">
        <v>91</v>
      </c>
      <c r="D147" s="65" t="s">
        <v>5</v>
      </c>
      <c r="E147" s="85">
        <v>11400</v>
      </c>
      <c r="F147" s="85">
        <f>F148</f>
        <v>10650</v>
      </c>
      <c r="G147" s="85">
        <f>G148</f>
        <v>11200</v>
      </c>
      <c r="H147" s="85">
        <f t="shared" si="49"/>
        <v>0</v>
      </c>
      <c r="I147" s="85">
        <f t="shared" si="49"/>
        <v>0</v>
      </c>
    </row>
    <row r="148" spans="1:9" ht="31.5" x14ac:dyDescent="0.25">
      <c r="A148" s="82" t="s">
        <v>95</v>
      </c>
      <c r="B148" s="86" t="s">
        <v>93</v>
      </c>
      <c r="C148" s="66" t="s">
        <v>91</v>
      </c>
      <c r="D148" s="65" t="s">
        <v>94</v>
      </c>
      <c r="E148" s="85">
        <v>11400</v>
      </c>
      <c r="F148" s="85">
        <f>F149</f>
        <v>10650</v>
      </c>
      <c r="G148" s="85">
        <f>G149</f>
        <v>11200</v>
      </c>
      <c r="H148" s="85">
        <f t="shared" si="49"/>
        <v>0</v>
      </c>
      <c r="I148" s="85">
        <f t="shared" si="49"/>
        <v>0</v>
      </c>
    </row>
    <row r="149" spans="1:9" ht="31.5" x14ac:dyDescent="0.25">
      <c r="A149" s="82" t="s">
        <v>97</v>
      </c>
      <c r="B149" s="86" t="s">
        <v>93</v>
      </c>
      <c r="C149" s="66" t="s">
        <v>91</v>
      </c>
      <c r="D149" s="65" t="s">
        <v>96</v>
      </c>
      <c r="E149" s="85">
        <v>11400</v>
      </c>
      <c r="F149" s="85">
        <v>10650</v>
      </c>
      <c r="G149" s="85">
        <v>11200</v>
      </c>
      <c r="H149" s="63"/>
      <c r="I149" s="63"/>
    </row>
    <row r="150" spans="1:9" ht="31.5" x14ac:dyDescent="0.25">
      <c r="A150" s="75" t="s">
        <v>293</v>
      </c>
      <c r="B150" s="61" t="s">
        <v>98</v>
      </c>
      <c r="C150" s="61" t="s">
        <v>4</v>
      </c>
      <c r="D150" s="61" t="s">
        <v>5</v>
      </c>
      <c r="E150" s="78">
        <v>1300</v>
      </c>
      <c r="F150" s="78">
        <v>1200</v>
      </c>
      <c r="G150" s="78">
        <v>1200</v>
      </c>
      <c r="H150" s="63"/>
      <c r="I150" s="63"/>
    </row>
    <row r="151" spans="1:9" ht="47.25" x14ac:dyDescent="0.25">
      <c r="A151" s="69" t="s">
        <v>294</v>
      </c>
      <c r="B151" s="65" t="s">
        <v>100</v>
      </c>
      <c r="C151" s="65" t="s">
        <v>4</v>
      </c>
      <c r="D151" s="65" t="s">
        <v>5</v>
      </c>
      <c r="E151" s="80">
        <v>1300</v>
      </c>
      <c r="F151" s="80">
        <v>1200</v>
      </c>
      <c r="G151" s="80">
        <v>1200</v>
      </c>
      <c r="H151" s="80">
        <v>1200</v>
      </c>
      <c r="I151" s="80">
        <v>1200</v>
      </c>
    </row>
    <row r="152" spans="1:9" ht="31.5" x14ac:dyDescent="0.25">
      <c r="A152" s="69" t="s">
        <v>295</v>
      </c>
      <c r="B152" s="65" t="s">
        <v>100</v>
      </c>
      <c r="C152" s="65" t="s">
        <v>4</v>
      </c>
      <c r="D152" s="65" t="s">
        <v>5</v>
      </c>
      <c r="E152" s="80">
        <v>1300</v>
      </c>
      <c r="F152" s="80">
        <v>1200</v>
      </c>
      <c r="G152" s="80">
        <v>1200</v>
      </c>
      <c r="H152" s="63"/>
      <c r="I152" s="63"/>
    </row>
    <row r="153" spans="1:9" ht="31.5" x14ac:dyDescent="0.25">
      <c r="A153" s="87" t="s">
        <v>168</v>
      </c>
      <c r="B153" s="65" t="s">
        <v>100</v>
      </c>
      <c r="C153" s="65" t="s">
        <v>169</v>
      </c>
      <c r="D153" s="65" t="s">
        <v>5</v>
      </c>
      <c r="E153" s="80">
        <v>1300</v>
      </c>
      <c r="F153" s="80">
        <v>1200</v>
      </c>
      <c r="G153" s="80">
        <v>1200</v>
      </c>
      <c r="H153" s="63"/>
      <c r="I153" s="63"/>
    </row>
    <row r="154" spans="1:9" ht="31.5" x14ac:dyDescent="0.25">
      <c r="A154" s="87" t="s">
        <v>296</v>
      </c>
      <c r="B154" s="65" t="s">
        <v>100</v>
      </c>
      <c r="C154" s="65" t="s">
        <v>99</v>
      </c>
      <c r="D154" s="65" t="s">
        <v>5</v>
      </c>
      <c r="E154" s="80">
        <v>1300</v>
      </c>
      <c r="F154" s="80">
        <v>1200</v>
      </c>
      <c r="G154" s="80">
        <v>1200</v>
      </c>
      <c r="H154" s="63"/>
      <c r="I154" s="63"/>
    </row>
    <row r="155" spans="1:9" ht="31.5" x14ac:dyDescent="0.25">
      <c r="A155" s="70" t="s">
        <v>101</v>
      </c>
      <c r="B155" s="65" t="s">
        <v>100</v>
      </c>
      <c r="C155" s="65" t="s">
        <v>99</v>
      </c>
      <c r="D155" s="65" t="s">
        <v>94</v>
      </c>
      <c r="E155" s="80">
        <v>1300</v>
      </c>
      <c r="F155" s="80">
        <v>1200</v>
      </c>
      <c r="G155" s="80">
        <v>1200</v>
      </c>
      <c r="H155" s="63"/>
      <c r="I155" s="63"/>
    </row>
    <row r="156" spans="1:9" ht="31.5" x14ac:dyDescent="0.25">
      <c r="A156" s="69" t="s">
        <v>102</v>
      </c>
      <c r="B156" s="65" t="s">
        <v>100</v>
      </c>
      <c r="C156" s="65" t="s">
        <v>99</v>
      </c>
      <c r="D156" s="65" t="s">
        <v>105</v>
      </c>
      <c r="E156" s="80">
        <v>1300</v>
      </c>
      <c r="F156" s="80">
        <v>1200</v>
      </c>
      <c r="G156" s="80">
        <v>1200</v>
      </c>
      <c r="H156" s="63"/>
      <c r="I156" s="63"/>
    </row>
    <row r="157" spans="1:9" ht="47.25" x14ac:dyDescent="0.25">
      <c r="A157" s="59" t="s">
        <v>446</v>
      </c>
      <c r="B157" s="88" t="s">
        <v>103</v>
      </c>
      <c r="C157" s="61" t="s">
        <v>4</v>
      </c>
      <c r="D157" s="61" t="s">
        <v>5</v>
      </c>
      <c r="E157" s="78">
        <f t="shared" ref="E157:E162" si="50">E158</f>
        <v>9966</v>
      </c>
      <c r="F157" s="78">
        <f t="shared" ref="F157:G157" si="51">F158</f>
        <v>11109</v>
      </c>
      <c r="G157" s="78">
        <f t="shared" si="51"/>
        <v>11543.8</v>
      </c>
      <c r="H157" s="63"/>
      <c r="I157" s="63"/>
    </row>
    <row r="158" spans="1:9" ht="47.25" x14ac:dyDescent="0.25">
      <c r="A158" s="69" t="s">
        <v>104</v>
      </c>
      <c r="B158" s="65" t="s">
        <v>297</v>
      </c>
      <c r="C158" s="65" t="s">
        <v>4</v>
      </c>
      <c r="D158" s="65" t="s">
        <v>5</v>
      </c>
      <c r="E158" s="80">
        <f t="shared" si="50"/>
        <v>9966</v>
      </c>
      <c r="F158" s="80">
        <f t="shared" ref="F158:G158" si="52">F159</f>
        <v>11109</v>
      </c>
      <c r="G158" s="80">
        <f t="shared" si="52"/>
        <v>11543.8</v>
      </c>
      <c r="H158" s="63"/>
      <c r="I158" s="63"/>
    </row>
    <row r="159" spans="1:9" ht="31.5" x14ac:dyDescent="0.25">
      <c r="A159" s="69" t="s">
        <v>298</v>
      </c>
      <c r="B159" s="89" t="s">
        <v>330</v>
      </c>
      <c r="C159" s="65" t="s">
        <v>4</v>
      </c>
      <c r="D159" s="65" t="s">
        <v>5</v>
      </c>
      <c r="E159" s="80">
        <f t="shared" si="50"/>
        <v>9966</v>
      </c>
      <c r="F159" s="80">
        <f t="shared" ref="F159:G159" si="53">F160</f>
        <v>11109</v>
      </c>
      <c r="G159" s="80">
        <f t="shared" si="53"/>
        <v>11543.8</v>
      </c>
      <c r="H159" s="63"/>
      <c r="I159" s="63"/>
    </row>
    <row r="160" spans="1:9" ht="31.5" x14ac:dyDescent="0.25">
      <c r="A160" s="87" t="s">
        <v>168</v>
      </c>
      <c r="B160" s="89" t="s">
        <v>330</v>
      </c>
      <c r="C160" s="65" t="s">
        <v>169</v>
      </c>
      <c r="D160" s="65" t="s">
        <v>5</v>
      </c>
      <c r="E160" s="80">
        <f t="shared" si="50"/>
        <v>9966</v>
      </c>
      <c r="F160" s="80">
        <f t="shared" ref="F160:G160" si="54">F161</f>
        <v>11109</v>
      </c>
      <c r="G160" s="80">
        <f t="shared" si="54"/>
        <v>11543.8</v>
      </c>
      <c r="H160" s="63"/>
      <c r="I160" s="63"/>
    </row>
    <row r="161" spans="1:11" ht="31.5" x14ac:dyDescent="0.25">
      <c r="A161" s="87" t="s">
        <v>296</v>
      </c>
      <c r="B161" s="89" t="s">
        <v>330</v>
      </c>
      <c r="C161" s="65" t="s">
        <v>99</v>
      </c>
      <c r="D161" s="65" t="s">
        <v>5</v>
      </c>
      <c r="E161" s="71">
        <f t="shared" si="50"/>
        <v>9966</v>
      </c>
      <c r="F161" s="72">
        <f>F162</f>
        <v>11109</v>
      </c>
      <c r="G161" s="72">
        <f>G162</f>
        <v>11543.8</v>
      </c>
      <c r="H161" s="63"/>
      <c r="I161" s="63"/>
    </row>
    <row r="162" spans="1:11" ht="31.5" x14ac:dyDescent="0.25">
      <c r="A162" s="70" t="s">
        <v>101</v>
      </c>
      <c r="B162" s="89" t="s">
        <v>330</v>
      </c>
      <c r="C162" s="65" t="s">
        <v>99</v>
      </c>
      <c r="D162" s="65" t="s">
        <v>94</v>
      </c>
      <c r="E162" s="71">
        <f t="shared" si="50"/>
        <v>9966</v>
      </c>
      <c r="F162" s="72">
        <f>F163</f>
        <v>11109</v>
      </c>
      <c r="G162" s="72">
        <f>G163</f>
        <v>11543.8</v>
      </c>
      <c r="H162" s="63"/>
      <c r="I162" s="63"/>
    </row>
    <row r="163" spans="1:11" ht="31.5" x14ac:dyDescent="0.25">
      <c r="A163" s="69" t="s">
        <v>102</v>
      </c>
      <c r="B163" s="89" t="s">
        <v>330</v>
      </c>
      <c r="C163" s="65" t="s">
        <v>99</v>
      </c>
      <c r="D163" s="65" t="s">
        <v>105</v>
      </c>
      <c r="E163" s="71">
        <v>9966</v>
      </c>
      <c r="F163" s="72">
        <v>11109</v>
      </c>
      <c r="G163" s="72">
        <v>11543.8</v>
      </c>
      <c r="H163" s="63"/>
      <c r="I163" s="63"/>
    </row>
    <row r="164" spans="1:11" ht="47.45" customHeight="1" x14ac:dyDescent="0.25">
      <c r="A164" s="59" t="s">
        <v>302</v>
      </c>
      <c r="B164" s="61" t="s">
        <v>106</v>
      </c>
      <c r="C164" s="61" t="s">
        <v>4</v>
      </c>
      <c r="D164" s="90" t="s">
        <v>5</v>
      </c>
      <c r="E164" s="78">
        <v>354186.9</v>
      </c>
      <c r="F164" s="78">
        <f t="shared" ref="F164:G164" si="55">F165+F184+F203+F214+F225+F247+F265+F272</f>
        <v>321846.80000000005</v>
      </c>
      <c r="G164" s="78">
        <f t="shared" si="55"/>
        <v>305249.40000000002</v>
      </c>
      <c r="H164" s="63"/>
      <c r="I164" s="63"/>
    </row>
    <row r="165" spans="1:11" ht="31.5" x14ac:dyDescent="0.25">
      <c r="A165" s="59" t="s">
        <v>303</v>
      </c>
      <c r="B165" s="61" t="s">
        <v>107</v>
      </c>
      <c r="C165" s="61" t="s">
        <v>4</v>
      </c>
      <c r="D165" s="90" t="s">
        <v>5</v>
      </c>
      <c r="E165" s="78">
        <f>E166</f>
        <v>92464.9</v>
      </c>
      <c r="F165" s="78">
        <f t="shared" ref="F165:G165" si="56">F166</f>
        <v>74128.899999999994</v>
      </c>
      <c r="G165" s="78">
        <f t="shared" si="56"/>
        <v>74253.600000000006</v>
      </c>
      <c r="H165" s="78">
        <f t="shared" ref="H165:I165" si="57">H166+H176</f>
        <v>0</v>
      </c>
      <c r="I165" s="78">
        <f t="shared" si="57"/>
        <v>0</v>
      </c>
    </row>
    <row r="166" spans="1:11" ht="47.25" x14ac:dyDescent="0.25">
      <c r="A166" s="70" t="s">
        <v>108</v>
      </c>
      <c r="B166" s="91" t="s">
        <v>109</v>
      </c>
      <c r="C166" s="65" t="s">
        <v>4</v>
      </c>
      <c r="D166" s="89" t="s">
        <v>5</v>
      </c>
      <c r="E166" s="80">
        <f>E167+E176</f>
        <v>92464.9</v>
      </c>
      <c r="F166" s="80">
        <f t="shared" ref="F166:G166" si="58">F167+F176</f>
        <v>74128.899999999994</v>
      </c>
      <c r="G166" s="80">
        <f t="shared" si="58"/>
        <v>74253.600000000006</v>
      </c>
      <c r="H166" s="63"/>
      <c r="I166" s="63"/>
    </row>
    <row r="167" spans="1:11" ht="47.25" x14ac:dyDescent="0.25">
      <c r="A167" s="69" t="s">
        <v>110</v>
      </c>
      <c r="B167" s="92" t="s">
        <v>331</v>
      </c>
      <c r="C167" s="65" t="s">
        <v>4</v>
      </c>
      <c r="D167" s="89" t="s">
        <v>5</v>
      </c>
      <c r="E167" s="78">
        <f>E168</f>
        <v>29275.9</v>
      </c>
      <c r="F167" s="78">
        <f t="shared" ref="F167:G167" si="59">F168</f>
        <v>22228.9</v>
      </c>
      <c r="G167" s="78">
        <f t="shared" si="59"/>
        <v>25000</v>
      </c>
      <c r="H167" s="63"/>
      <c r="I167" s="63"/>
    </row>
    <row r="168" spans="1:11" ht="31.5" x14ac:dyDescent="0.25">
      <c r="A168" s="70" t="s">
        <v>28</v>
      </c>
      <c r="B168" s="92" t="s">
        <v>331</v>
      </c>
      <c r="C168" s="67" t="s">
        <v>29</v>
      </c>
      <c r="D168" s="67" t="s">
        <v>5</v>
      </c>
      <c r="E168" s="80">
        <f>E169</f>
        <v>29275.9</v>
      </c>
      <c r="F168" s="80">
        <f t="shared" ref="F168:G168" si="60">F169</f>
        <v>22228.9</v>
      </c>
      <c r="G168" s="80">
        <f t="shared" si="60"/>
        <v>25000</v>
      </c>
      <c r="H168" s="63"/>
      <c r="I168" s="63"/>
    </row>
    <row r="169" spans="1:11" ht="31.5" x14ac:dyDescent="0.25">
      <c r="A169" s="93" t="s">
        <v>30</v>
      </c>
      <c r="B169" s="92" t="s">
        <v>331</v>
      </c>
      <c r="C169" s="67" t="s">
        <v>31</v>
      </c>
      <c r="D169" s="67" t="s">
        <v>5</v>
      </c>
      <c r="E169" s="71">
        <f>E170+E172+E174</f>
        <v>29275.9</v>
      </c>
      <c r="F169" s="71">
        <f t="shared" ref="F169:G169" si="61">F170+F172+F174</f>
        <v>22228.9</v>
      </c>
      <c r="G169" s="71">
        <f t="shared" si="61"/>
        <v>25000</v>
      </c>
      <c r="H169" s="80">
        <f t="shared" ref="H169:I169" si="62">H170+H172+H174</f>
        <v>0</v>
      </c>
      <c r="I169" s="80">
        <f t="shared" si="62"/>
        <v>0</v>
      </c>
    </row>
    <row r="170" spans="1:11" ht="78.75" x14ac:dyDescent="0.25">
      <c r="A170" s="70" t="s">
        <v>111</v>
      </c>
      <c r="B170" s="92" t="s">
        <v>331</v>
      </c>
      <c r="C170" s="65" t="s">
        <v>31</v>
      </c>
      <c r="D170" s="89" t="s">
        <v>15</v>
      </c>
      <c r="E170" s="94">
        <f>E171</f>
        <v>19095.900000000001</v>
      </c>
      <c r="F170" s="72">
        <f>F171</f>
        <v>20000</v>
      </c>
      <c r="G170" s="72">
        <f>G171</f>
        <v>20000</v>
      </c>
      <c r="H170" s="63"/>
      <c r="I170" s="63"/>
      <c r="K170" s="39"/>
    </row>
    <row r="171" spans="1:11" ht="31.5" x14ac:dyDescent="0.25">
      <c r="A171" s="82" t="s">
        <v>112</v>
      </c>
      <c r="B171" s="92" t="s">
        <v>331</v>
      </c>
      <c r="C171" s="65" t="s">
        <v>31</v>
      </c>
      <c r="D171" s="89" t="s">
        <v>17</v>
      </c>
      <c r="E171" s="94">
        <v>19095.900000000001</v>
      </c>
      <c r="F171" s="72">
        <v>20000</v>
      </c>
      <c r="G171" s="72">
        <v>20000</v>
      </c>
      <c r="H171" s="63"/>
      <c r="I171" s="63"/>
      <c r="K171" s="39"/>
    </row>
    <row r="172" spans="1:11" ht="31.5" x14ac:dyDescent="0.25">
      <c r="A172" s="70" t="s">
        <v>18</v>
      </c>
      <c r="B172" s="92" t="s">
        <v>331</v>
      </c>
      <c r="C172" s="65" t="s">
        <v>31</v>
      </c>
      <c r="D172" s="89" t="s">
        <v>19</v>
      </c>
      <c r="E172" s="94">
        <f>E173</f>
        <v>8500</v>
      </c>
      <c r="F172" s="72">
        <f>F173</f>
        <v>2228.9</v>
      </c>
      <c r="G172" s="72">
        <f>G173</f>
        <v>5000</v>
      </c>
      <c r="H172" s="63"/>
      <c r="I172" s="63"/>
      <c r="K172" s="39"/>
    </row>
    <row r="173" spans="1:11" ht="31.5" x14ac:dyDescent="0.25">
      <c r="A173" s="70" t="s">
        <v>20</v>
      </c>
      <c r="B173" s="92" t="s">
        <v>331</v>
      </c>
      <c r="C173" s="65" t="s">
        <v>31</v>
      </c>
      <c r="D173" s="89" t="s">
        <v>21</v>
      </c>
      <c r="E173" s="94">
        <v>8500</v>
      </c>
      <c r="F173" s="72">
        <v>2228.9</v>
      </c>
      <c r="G173" s="72">
        <v>5000</v>
      </c>
      <c r="H173" s="63"/>
      <c r="I173" s="63"/>
    </row>
    <row r="174" spans="1:11" ht="31.5" x14ac:dyDescent="0.25">
      <c r="A174" s="70" t="s">
        <v>72</v>
      </c>
      <c r="B174" s="92" t="s">
        <v>331</v>
      </c>
      <c r="C174" s="65" t="s">
        <v>31</v>
      </c>
      <c r="D174" s="89" t="s">
        <v>73</v>
      </c>
      <c r="E174" s="94">
        <f>E175</f>
        <v>1680</v>
      </c>
      <c r="F174" s="94"/>
      <c r="G174" s="94">
        <f>G175</f>
        <v>0</v>
      </c>
      <c r="H174" s="63"/>
      <c r="I174" s="63"/>
    </row>
    <row r="175" spans="1:11" ht="31.5" x14ac:dyDescent="0.25">
      <c r="A175" s="70" t="s">
        <v>113</v>
      </c>
      <c r="B175" s="92" t="s">
        <v>331</v>
      </c>
      <c r="C175" s="65" t="s">
        <v>31</v>
      </c>
      <c r="D175" s="89" t="s">
        <v>114</v>
      </c>
      <c r="E175" s="94">
        <v>1680</v>
      </c>
      <c r="F175" s="94"/>
      <c r="G175" s="94"/>
      <c r="H175" s="63"/>
      <c r="I175" s="63"/>
    </row>
    <row r="176" spans="1:11" ht="78.75" x14ac:dyDescent="0.25">
      <c r="A176" s="70" t="s">
        <v>115</v>
      </c>
      <c r="B176" s="91" t="s">
        <v>116</v>
      </c>
      <c r="C176" s="65" t="s">
        <v>4</v>
      </c>
      <c r="D176" s="89" t="s">
        <v>5</v>
      </c>
      <c r="E176" s="74">
        <f>E179</f>
        <v>63189</v>
      </c>
      <c r="F176" s="74">
        <f>F179</f>
        <v>51900</v>
      </c>
      <c r="G176" s="74">
        <f>G179</f>
        <v>49253.599999999999</v>
      </c>
      <c r="H176" s="63"/>
      <c r="I176" s="63"/>
    </row>
    <row r="177" spans="1:11" ht="126" x14ac:dyDescent="0.25">
      <c r="A177" s="69" t="s">
        <v>117</v>
      </c>
      <c r="B177" s="91" t="s">
        <v>118</v>
      </c>
      <c r="C177" s="65" t="s">
        <v>4</v>
      </c>
      <c r="D177" s="89" t="s">
        <v>5</v>
      </c>
      <c r="E177" s="74">
        <f t="shared" ref="E177:G177" si="63">E180</f>
        <v>62557</v>
      </c>
      <c r="F177" s="74">
        <f t="shared" si="63"/>
        <v>51380</v>
      </c>
      <c r="G177" s="74">
        <f t="shared" si="63"/>
        <v>48761.599999999999</v>
      </c>
      <c r="H177" s="63"/>
      <c r="I177" s="63"/>
    </row>
    <row r="178" spans="1:11" x14ac:dyDescent="0.25">
      <c r="A178" s="70" t="s">
        <v>28</v>
      </c>
      <c r="B178" s="91" t="s">
        <v>118</v>
      </c>
      <c r="C178" s="67" t="s">
        <v>29</v>
      </c>
      <c r="D178" s="67" t="s">
        <v>5</v>
      </c>
      <c r="E178" s="74">
        <f>E179</f>
        <v>63189</v>
      </c>
      <c r="F178" s="74">
        <f t="shared" ref="F178:G178" si="64">F179</f>
        <v>51900</v>
      </c>
      <c r="G178" s="74">
        <f t="shared" si="64"/>
        <v>49253.599999999999</v>
      </c>
      <c r="H178" s="63"/>
      <c r="I178" s="63"/>
    </row>
    <row r="179" spans="1:11" x14ac:dyDescent="0.25">
      <c r="A179" s="93" t="s">
        <v>30</v>
      </c>
      <c r="B179" s="91" t="s">
        <v>118</v>
      </c>
      <c r="C179" s="67" t="s">
        <v>31</v>
      </c>
      <c r="D179" s="67" t="s">
        <v>5</v>
      </c>
      <c r="E179" s="95">
        <f>E180+E182</f>
        <v>63189</v>
      </c>
      <c r="F179" s="95">
        <f>F180+F182</f>
        <v>51900</v>
      </c>
      <c r="G179" s="95">
        <f>G180+G182</f>
        <v>49253.599999999999</v>
      </c>
      <c r="H179" s="63"/>
      <c r="I179" s="63"/>
    </row>
    <row r="180" spans="1:11" ht="78.75" x14ac:dyDescent="0.25">
      <c r="A180" s="70" t="s">
        <v>119</v>
      </c>
      <c r="B180" s="91" t="s">
        <v>118</v>
      </c>
      <c r="C180" s="65" t="s">
        <v>31</v>
      </c>
      <c r="D180" s="89" t="s">
        <v>15</v>
      </c>
      <c r="E180" s="71">
        <f>E181</f>
        <v>62557</v>
      </c>
      <c r="F180" s="72">
        <f>F181</f>
        <v>51380</v>
      </c>
      <c r="G180" s="72">
        <f>G181</f>
        <v>48761.599999999999</v>
      </c>
      <c r="H180" s="63"/>
      <c r="I180" s="63"/>
    </row>
    <row r="181" spans="1:11" ht="31.5" x14ac:dyDescent="0.25">
      <c r="A181" s="82" t="s">
        <v>112</v>
      </c>
      <c r="B181" s="91" t="s">
        <v>118</v>
      </c>
      <c r="C181" s="65" t="s">
        <v>31</v>
      </c>
      <c r="D181" s="89" t="s">
        <v>17</v>
      </c>
      <c r="E181" s="71">
        <v>62557</v>
      </c>
      <c r="F181" s="72">
        <v>51380</v>
      </c>
      <c r="G181" s="72">
        <v>48761.599999999999</v>
      </c>
      <c r="H181" s="63"/>
      <c r="I181" s="63"/>
    </row>
    <row r="182" spans="1:11" ht="31.5" x14ac:dyDescent="0.25">
      <c r="A182" s="70" t="s">
        <v>18</v>
      </c>
      <c r="B182" s="91" t="s">
        <v>118</v>
      </c>
      <c r="C182" s="65" t="s">
        <v>31</v>
      </c>
      <c r="D182" s="89" t="s">
        <v>19</v>
      </c>
      <c r="E182" s="71">
        <f>E183</f>
        <v>632</v>
      </c>
      <c r="F182" s="72">
        <f>F183</f>
        <v>520</v>
      </c>
      <c r="G182" s="72">
        <f>G183</f>
        <v>492</v>
      </c>
      <c r="H182" s="63"/>
      <c r="I182" s="63"/>
    </row>
    <row r="183" spans="1:11" ht="31.5" x14ac:dyDescent="0.25">
      <c r="A183" s="70" t="s">
        <v>20</v>
      </c>
      <c r="B183" s="91" t="s">
        <v>118</v>
      </c>
      <c r="C183" s="65" t="s">
        <v>31</v>
      </c>
      <c r="D183" s="89" t="s">
        <v>21</v>
      </c>
      <c r="E183" s="71">
        <v>632</v>
      </c>
      <c r="F183" s="72">
        <v>520</v>
      </c>
      <c r="G183" s="72">
        <v>492</v>
      </c>
      <c r="H183" s="63"/>
      <c r="I183" s="63"/>
    </row>
    <row r="184" spans="1:11" ht="31.5" x14ac:dyDescent="0.25">
      <c r="A184" s="96" t="s">
        <v>120</v>
      </c>
      <c r="B184" s="97" t="s">
        <v>121</v>
      </c>
      <c r="C184" s="88" t="s">
        <v>4</v>
      </c>
      <c r="D184" s="88" t="s">
        <v>5</v>
      </c>
      <c r="E184" s="78">
        <f>E185+E195</f>
        <v>217045.60000000003</v>
      </c>
      <c r="F184" s="78">
        <f t="shared" ref="F184:G184" si="65">F185+F195</f>
        <v>206847.90000000002</v>
      </c>
      <c r="G184" s="78">
        <f t="shared" si="65"/>
        <v>190101.1</v>
      </c>
      <c r="H184" s="63"/>
      <c r="I184" s="63"/>
    </row>
    <row r="185" spans="1:11" ht="63" x14ac:dyDescent="0.25">
      <c r="A185" s="69" t="s">
        <v>122</v>
      </c>
      <c r="B185" s="98" t="s">
        <v>123</v>
      </c>
      <c r="C185" s="86" t="s">
        <v>4</v>
      </c>
      <c r="D185" s="89" t="s">
        <v>5</v>
      </c>
      <c r="E185" s="78">
        <f>E186</f>
        <v>47848.800000000003</v>
      </c>
      <c r="F185" s="78">
        <f t="shared" ref="F185:I185" si="66">F186</f>
        <v>37007.699999999997</v>
      </c>
      <c r="G185" s="78">
        <f t="shared" si="66"/>
        <v>42500</v>
      </c>
      <c r="H185" s="80">
        <f t="shared" si="66"/>
        <v>0</v>
      </c>
      <c r="I185" s="80">
        <f t="shared" si="66"/>
        <v>0</v>
      </c>
    </row>
    <row r="186" spans="1:11" ht="31.5" x14ac:dyDescent="0.25">
      <c r="A186" s="69" t="s">
        <v>304</v>
      </c>
      <c r="B186" s="98" t="s">
        <v>124</v>
      </c>
      <c r="C186" s="86" t="s">
        <v>4</v>
      </c>
      <c r="D186" s="86" t="s">
        <v>5</v>
      </c>
      <c r="E186" s="80">
        <f>E187</f>
        <v>47848.800000000003</v>
      </c>
      <c r="F186" s="80">
        <f t="shared" ref="F186:G186" si="67">F187</f>
        <v>37007.699999999997</v>
      </c>
      <c r="G186" s="80">
        <f t="shared" si="67"/>
        <v>42500</v>
      </c>
      <c r="H186" s="63"/>
      <c r="I186" s="63"/>
    </row>
    <row r="187" spans="1:11" ht="31.5" x14ac:dyDescent="0.25">
      <c r="A187" s="70" t="s">
        <v>28</v>
      </c>
      <c r="B187" s="98" t="s">
        <v>124</v>
      </c>
      <c r="C187" s="86" t="s">
        <v>29</v>
      </c>
      <c r="D187" s="86" t="s">
        <v>5</v>
      </c>
      <c r="E187" s="80">
        <f>E188</f>
        <v>47848.800000000003</v>
      </c>
      <c r="F187" s="80">
        <f t="shared" ref="F187:G187" si="68">F188</f>
        <v>37007.699999999997</v>
      </c>
      <c r="G187" s="80">
        <f t="shared" si="68"/>
        <v>42500</v>
      </c>
      <c r="H187" s="63"/>
      <c r="I187" s="63"/>
    </row>
    <row r="188" spans="1:11" ht="31.5" x14ac:dyDescent="0.25">
      <c r="A188" s="93" t="s">
        <v>34</v>
      </c>
      <c r="B188" s="98" t="s">
        <v>124</v>
      </c>
      <c r="C188" s="86" t="s">
        <v>35</v>
      </c>
      <c r="D188" s="86" t="s">
        <v>5</v>
      </c>
      <c r="E188" s="80">
        <f>E189+E191+E193</f>
        <v>47848.800000000003</v>
      </c>
      <c r="F188" s="80">
        <f t="shared" ref="F188:G188" si="69">F189+F191+F193</f>
        <v>37007.699999999997</v>
      </c>
      <c r="G188" s="80">
        <f t="shared" si="69"/>
        <v>42500</v>
      </c>
      <c r="H188" s="63"/>
      <c r="I188" s="63"/>
      <c r="K188" s="39"/>
    </row>
    <row r="189" spans="1:11" ht="78.75" x14ac:dyDescent="0.25">
      <c r="A189" s="70" t="s">
        <v>119</v>
      </c>
      <c r="B189" s="98" t="s">
        <v>124</v>
      </c>
      <c r="C189" s="86" t="s">
        <v>35</v>
      </c>
      <c r="D189" s="89" t="s">
        <v>15</v>
      </c>
      <c r="E189" s="94">
        <f>E190</f>
        <v>37179.800000000003</v>
      </c>
      <c r="F189" s="94">
        <f>F190</f>
        <v>35000</v>
      </c>
      <c r="G189" s="94">
        <f>G190</f>
        <v>37500</v>
      </c>
      <c r="H189" s="80">
        <f t="shared" ref="H189:I189" si="70">H190</f>
        <v>0</v>
      </c>
      <c r="I189" s="80">
        <f t="shared" si="70"/>
        <v>0</v>
      </c>
    </row>
    <row r="190" spans="1:11" ht="31.5" x14ac:dyDescent="0.25">
      <c r="A190" s="82" t="s">
        <v>112</v>
      </c>
      <c r="B190" s="98" t="s">
        <v>124</v>
      </c>
      <c r="C190" s="86" t="s">
        <v>35</v>
      </c>
      <c r="D190" s="89" t="s">
        <v>17</v>
      </c>
      <c r="E190" s="94">
        <v>37179.800000000003</v>
      </c>
      <c r="F190" s="94">
        <v>35000</v>
      </c>
      <c r="G190" s="94">
        <v>37500</v>
      </c>
      <c r="H190" s="63"/>
      <c r="I190" s="63"/>
    </row>
    <row r="191" spans="1:11" ht="31.5" x14ac:dyDescent="0.25">
      <c r="A191" s="70" t="s">
        <v>18</v>
      </c>
      <c r="B191" s="98" t="s">
        <v>124</v>
      </c>
      <c r="C191" s="86" t="s">
        <v>35</v>
      </c>
      <c r="D191" s="86" t="s">
        <v>19</v>
      </c>
      <c r="E191" s="94">
        <f>E192</f>
        <v>8946.5</v>
      </c>
      <c r="F191" s="72">
        <f>F192</f>
        <v>1807.7</v>
      </c>
      <c r="G191" s="72">
        <f>G192</f>
        <v>5000</v>
      </c>
      <c r="H191" s="63"/>
      <c r="I191" s="63"/>
    </row>
    <row r="192" spans="1:11" ht="31.5" x14ac:dyDescent="0.25">
      <c r="A192" s="70" t="s">
        <v>20</v>
      </c>
      <c r="B192" s="98" t="s">
        <v>124</v>
      </c>
      <c r="C192" s="86" t="s">
        <v>35</v>
      </c>
      <c r="D192" s="86" t="s">
        <v>21</v>
      </c>
      <c r="E192" s="94">
        <v>8946.5</v>
      </c>
      <c r="F192" s="72">
        <v>1807.7</v>
      </c>
      <c r="G192" s="72">
        <v>5000</v>
      </c>
      <c r="H192" s="63"/>
      <c r="I192" s="63"/>
    </row>
    <row r="193" spans="1:13" ht="31.5" x14ac:dyDescent="0.25">
      <c r="A193" s="70" t="s">
        <v>72</v>
      </c>
      <c r="B193" s="98" t="s">
        <v>124</v>
      </c>
      <c r="C193" s="86" t="s">
        <v>35</v>
      </c>
      <c r="D193" s="86" t="s">
        <v>73</v>
      </c>
      <c r="E193" s="94">
        <f>E194</f>
        <v>1722.5</v>
      </c>
      <c r="F193" s="94">
        <v>200</v>
      </c>
      <c r="G193" s="94"/>
      <c r="H193" s="63"/>
      <c r="I193" s="63"/>
    </row>
    <row r="194" spans="1:13" ht="31.5" x14ac:dyDescent="0.25">
      <c r="A194" s="70" t="s">
        <v>113</v>
      </c>
      <c r="B194" s="98" t="s">
        <v>124</v>
      </c>
      <c r="C194" s="86" t="s">
        <v>35</v>
      </c>
      <c r="D194" s="86" t="s">
        <v>114</v>
      </c>
      <c r="E194" s="94">
        <v>1722.5</v>
      </c>
      <c r="F194" s="94">
        <v>200</v>
      </c>
      <c r="G194" s="94"/>
      <c r="H194" s="63"/>
      <c r="I194" s="63"/>
    </row>
    <row r="195" spans="1:13" ht="110.25" x14ac:dyDescent="0.25">
      <c r="A195" s="69" t="s">
        <v>125</v>
      </c>
      <c r="B195" s="65" t="s">
        <v>332</v>
      </c>
      <c r="C195" s="86" t="s">
        <v>4</v>
      </c>
      <c r="D195" s="89" t="s">
        <v>5</v>
      </c>
      <c r="E195" s="80">
        <f>E198</f>
        <v>169196.80000000002</v>
      </c>
      <c r="F195" s="80">
        <f t="shared" ref="F195:G195" si="71">F198</f>
        <v>169840.2</v>
      </c>
      <c r="G195" s="80">
        <f t="shared" si="71"/>
        <v>147601.1</v>
      </c>
      <c r="H195" s="63"/>
      <c r="I195" s="63"/>
    </row>
    <row r="196" spans="1:13" ht="141.75" x14ac:dyDescent="0.25">
      <c r="A196" s="69" t="s">
        <v>126</v>
      </c>
      <c r="B196" s="98" t="s">
        <v>127</v>
      </c>
      <c r="C196" s="86" t="s">
        <v>4</v>
      </c>
      <c r="D196" s="86" t="s">
        <v>5</v>
      </c>
      <c r="E196" s="80">
        <f t="shared" ref="E196:G197" si="72">E199</f>
        <v>155627.1</v>
      </c>
      <c r="F196" s="80">
        <f t="shared" si="72"/>
        <v>157036.70000000001</v>
      </c>
      <c r="G196" s="80">
        <f t="shared" si="72"/>
        <v>134840.6</v>
      </c>
      <c r="H196" s="63"/>
      <c r="I196" s="63"/>
    </row>
    <row r="197" spans="1:13" ht="31.5" x14ac:dyDescent="0.25">
      <c r="A197" s="70" t="s">
        <v>28</v>
      </c>
      <c r="B197" s="98" t="s">
        <v>127</v>
      </c>
      <c r="C197" s="86" t="s">
        <v>29</v>
      </c>
      <c r="D197" s="86" t="s">
        <v>5</v>
      </c>
      <c r="E197" s="80">
        <f t="shared" si="72"/>
        <v>155627.1</v>
      </c>
      <c r="F197" s="80">
        <f t="shared" si="72"/>
        <v>157036.70000000001</v>
      </c>
      <c r="G197" s="80">
        <f t="shared" si="72"/>
        <v>134840.6</v>
      </c>
      <c r="H197" s="63"/>
      <c r="I197" s="63"/>
    </row>
    <row r="198" spans="1:13" ht="31.5" x14ac:dyDescent="0.25">
      <c r="A198" s="93" t="s">
        <v>34</v>
      </c>
      <c r="B198" s="98" t="s">
        <v>127</v>
      </c>
      <c r="C198" s="86" t="s">
        <v>35</v>
      </c>
      <c r="D198" s="86" t="s">
        <v>5</v>
      </c>
      <c r="E198" s="95">
        <f>E199+E201</f>
        <v>169196.80000000002</v>
      </c>
      <c r="F198" s="95">
        <f t="shared" ref="F198:G198" si="73">F199+F201</f>
        <v>169840.2</v>
      </c>
      <c r="G198" s="95">
        <f t="shared" si="73"/>
        <v>147601.1</v>
      </c>
      <c r="H198" s="80">
        <f t="shared" ref="H198:I198" si="74">H199+H201</f>
        <v>0</v>
      </c>
      <c r="I198" s="80">
        <f t="shared" si="74"/>
        <v>0</v>
      </c>
    </row>
    <row r="199" spans="1:13" ht="78.75" x14ac:dyDescent="0.25">
      <c r="A199" s="70" t="s">
        <v>119</v>
      </c>
      <c r="B199" s="98" t="s">
        <v>127</v>
      </c>
      <c r="C199" s="86" t="s">
        <v>35</v>
      </c>
      <c r="D199" s="86" t="s">
        <v>15</v>
      </c>
      <c r="E199" s="71">
        <f>E200</f>
        <v>155627.1</v>
      </c>
      <c r="F199" s="71">
        <f>F200</f>
        <v>157036.70000000001</v>
      </c>
      <c r="G199" s="71">
        <f>G200</f>
        <v>134840.6</v>
      </c>
      <c r="H199" s="63"/>
      <c r="I199" s="63"/>
    </row>
    <row r="200" spans="1:13" ht="31.5" x14ac:dyDescent="0.25">
      <c r="A200" s="82" t="s">
        <v>112</v>
      </c>
      <c r="B200" s="98" t="s">
        <v>127</v>
      </c>
      <c r="C200" s="86" t="s">
        <v>35</v>
      </c>
      <c r="D200" s="86" t="s">
        <v>17</v>
      </c>
      <c r="E200" s="71">
        <v>155627.1</v>
      </c>
      <c r="F200" s="72">
        <v>157036.70000000001</v>
      </c>
      <c r="G200" s="72">
        <v>134840.6</v>
      </c>
      <c r="H200" s="63"/>
      <c r="I200" s="63"/>
    </row>
    <row r="201" spans="1:13" ht="31.5" x14ac:dyDescent="0.25">
      <c r="A201" s="70" t="s">
        <v>18</v>
      </c>
      <c r="B201" s="98" t="s">
        <v>127</v>
      </c>
      <c r="C201" s="86" t="s">
        <v>35</v>
      </c>
      <c r="D201" s="86" t="s">
        <v>19</v>
      </c>
      <c r="E201" s="71">
        <f>E202</f>
        <v>13569.7</v>
      </c>
      <c r="F201" s="72">
        <f>F202</f>
        <v>12803.5</v>
      </c>
      <c r="G201" s="72">
        <f>G202</f>
        <v>12760.5</v>
      </c>
      <c r="H201" s="63"/>
      <c r="I201" s="63"/>
    </row>
    <row r="202" spans="1:13" ht="31.5" x14ac:dyDescent="0.25">
      <c r="A202" s="70" t="s">
        <v>20</v>
      </c>
      <c r="B202" s="98" t="s">
        <v>127</v>
      </c>
      <c r="C202" s="86" t="s">
        <v>35</v>
      </c>
      <c r="D202" s="86" t="s">
        <v>21</v>
      </c>
      <c r="E202" s="71">
        <v>13569.7</v>
      </c>
      <c r="F202" s="72">
        <v>12803.5</v>
      </c>
      <c r="G202" s="72">
        <v>12760.5</v>
      </c>
      <c r="H202" s="63"/>
      <c r="I202" s="63"/>
    </row>
    <row r="203" spans="1:13" ht="31.5" x14ac:dyDescent="0.25">
      <c r="A203" s="59" t="s">
        <v>128</v>
      </c>
      <c r="B203" s="61" t="s">
        <v>129</v>
      </c>
      <c r="C203" s="88" t="s">
        <v>4</v>
      </c>
      <c r="D203" s="90" t="s">
        <v>5</v>
      </c>
      <c r="E203" s="78">
        <f>E204</f>
        <v>30589.4</v>
      </c>
      <c r="F203" s="78">
        <f t="shared" ref="F203:G204" si="75">F204</f>
        <v>30200</v>
      </c>
      <c r="G203" s="78">
        <f t="shared" si="75"/>
        <v>30200</v>
      </c>
      <c r="H203" s="63"/>
      <c r="I203" s="63"/>
    </row>
    <row r="204" spans="1:13" ht="47.25" x14ac:dyDescent="0.25">
      <c r="A204" s="93" t="s">
        <v>130</v>
      </c>
      <c r="B204" s="86" t="s">
        <v>131</v>
      </c>
      <c r="C204" s="86" t="s">
        <v>4</v>
      </c>
      <c r="D204" s="86" t="s">
        <v>5</v>
      </c>
      <c r="E204" s="80">
        <f>E205</f>
        <v>30589.4</v>
      </c>
      <c r="F204" s="80">
        <f t="shared" si="75"/>
        <v>30200</v>
      </c>
      <c r="G204" s="80">
        <f t="shared" si="75"/>
        <v>30200</v>
      </c>
      <c r="H204" s="63"/>
      <c r="I204" s="63"/>
    </row>
    <row r="205" spans="1:13" ht="47.25" x14ac:dyDescent="0.25">
      <c r="A205" s="93" t="s">
        <v>132</v>
      </c>
      <c r="B205" s="86" t="s">
        <v>133</v>
      </c>
      <c r="C205" s="86" t="s">
        <v>4</v>
      </c>
      <c r="D205" s="86" t="s">
        <v>5</v>
      </c>
      <c r="E205" s="80">
        <f>E206</f>
        <v>30589.4</v>
      </c>
      <c r="F205" s="80">
        <f>F206</f>
        <v>30200</v>
      </c>
      <c r="G205" s="80">
        <f>G206</f>
        <v>30200</v>
      </c>
      <c r="H205" s="63"/>
      <c r="I205" s="63"/>
    </row>
    <row r="206" spans="1:13" ht="31.5" x14ac:dyDescent="0.25">
      <c r="A206" s="70" t="s">
        <v>28</v>
      </c>
      <c r="B206" s="86" t="s">
        <v>133</v>
      </c>
      <c r="C206" s="86" t="s">
        <v>29</v>
      </c>
      <c r="D206" s="86" t="s">
        <v>5</v>
      </c>
      <c r="E206" s="80">
        <f>E207</f>
        <v>30589.4</v>
      </c>
      <c r="F206" s="80">
        <f t="shared" ref="F206:G206" si="76">F207</f>
        <v>30200</v>
      </c>
      <c r="G206" s="80">
        <f t="shared" si="76"/>
        <v>30200</v>
      </c>
      <c r="H206" s="63"/>
      <c r="I206" s="63"/>
    </row>
    <row r="207" spans="1:13" ht="31.5" x14ac:dyDescent="0.25">
      <c r="A207" s="93" t="s">
        <v>134</v>
      </c>
      <c r="B207" s="86" t="s">
        <v>133</v>
      </c>
      <c r="C207" s="86" t="s">
        <v>135</v>
      </c>
      <c r="D207" s="86" t="s">
        <v>5</v>
      </c>
      <c r="E207" s="99">
        <f>E208+E210+E212</f>
        <v>30589.4</v>
      </c>
      <c r="F207" s="99">
        <f>F208+F210+F212</f>
        <v>30200</v>
      </c>
      <c r="G207" s="99">
        <f t="shared" ref="G207" si="77">G208+G210+G212</f>
        <v>30200</v>
      </c>
      <c r="H207" s="80">
        <f t="shared" ref="H207:I207" si="78">H208+H210+H212</f>
        <v>0</v>
      </c>
      <c r="I207" s="80">
        <f t="shared" si="78"/>
        <v>0</v>
      </c>
      <c r="K207" s="39"/>
      <c r="L207" s="39"/>
      <c r="M207" s="39"/>
    </row>
    <row r="208" spans="1:13" ht="78.75" x14ac:dyDescent="0.25">
      <c r="A208" s="70" t="s">
        <v>119</v>
      </c>
      <c r="B208" s="86" t="s">
        <v>133</v>
      </c>
      <c r="C208" s="86" t="s">
        <v>135</v>
      </c>
      <c r="D208" s="86" t="s">
        <v>15</v>
      </c>
      <c r="E208" s="100">
        <f>E209</f>
        <v>30089.4</v>
      </c>
      <c r="F208" s="100">
        <f>F209</f>
        <v>30000</v>
      </c>
      <c r="G208" s="100">
        <f>G209</f>
        <v>30000</v>
      </c>
      <c r="H208" s="63"/>
      <c r="I208" s="63"/>
      <c r="K208" s="39"/>
      <c r="L208" s="39">
        <f>E207+E222</f>
        <v>30639.4</v>
      </c>
    </row>
    <row r="209" spans="1:9" ht="31.5" x14ac:dyDescent="0.25">
      <c r="A209" s="82" t="s">
        <v>112</v>
      </c>
      <c r="B209" s="86" t="s">
        <v>133</v>
      </c>
      <c r="C209" s="86" t="s">
        <v>135</v>
      </c>
      <c r="D209" s="86" t="s">
        <v>17</v>
      </c>
      <c r="E209" s="100">
        <v>30089.4</v>
      </c>
      <c r="F209" s="100">
        <v>30000</v>
      </c>
      <c r="G209" s="100">
        <v>30000</v>
      </c>
      <c r="H209" s="63"/>
      <c r="I209" s="63"/>
    </row>
    <row r="210" spans="1:9" ht="31.5" x14ac:dyDescent="0.25">
      <c r="A210" s="70" t="s">
        <v>18</v>
      </c>
      <c r="B210" s="86" t="s">
        <v>133</v>
      </c>
      <c r="C210" s="86" t="s">
        <v>135</v>
      </c>
      <c r="D210" s="86" t="s">
        <v>19</v>
      </c>
      <c r="E210" s="100">
        <f>E211</f>
        <v>500</v>
      </c>
      <c r="F210" s="101">
        <v>200</v>
      </c>
      <c r="G210" s="101">
        <v>200</v>
      </c>
      <c r="H210" s="63"/>
      <c r="I210" s="63"/>
    </row>
    <row r="211" spans="1:9" ht="31.5" x14ac:dyDescent="0.25">
      <c r="A211" s="70" t="s">
        <v>20</v>
      </c>
      <c r="B211" s="86" t="s">
        <v>133</v>
      </c>
      <c r="C211" s="86" t="s">
        <v>135</v>
      </c>
      <c r="D211" s="86" t="s">
        <v>21</v>
      </c>
      <c r="E211" s="100">
        <v>500</v>
      </c>
      <c r="F211" s="101">
        <v>200</v>
      </c>
      <c r="G211" s="101">
        <v>200</v>
      </c>
      <c r="H211" s="63"/>
      <c r="I211" s="63"/>
    </row>
    <row r="212" spans="1:9" ht="31.5" x14ac:dyDescent="0.25">
      <c r="A212" s="70" t="s">
        <v>72</v>
      </c>
      <c r="B212" s="86" t="s">
        <v>133</v>
      </c>
      <c r="C212" s="86" t="s">
        <v>135</v>
      </c>
      <c r="D212" s="86" t="s">
        <v>73</v>
      </c>
      <c r="E212" s="80"/>
      <c r="F212" s="80"/>
      <c r="G212" s="80"/>
      <c r="H212" s="63"/>
      <c r="I212" s="63"/>
    </row>
    <row r="213" spans="1:9" ht="31.5" x14ac:dyDescent="0.25">
      <c r="A213" s="70" t="s">
        <v>113</v>
      </c>
      <c r="B213" s="86" t="s">
        <v>133</v>
      </c>
      <c r="C213" s="86" t="s">
        <v>135</v>
      </c>
      <c r="D213" s="86" t="s">
        <v>114</v>
      </c>
      <c r="E213" s="80"/>
      <c r="F213" s="80"/>
      <c r="G213" s="80"/>
      <c r="H213" s="63"/>
      <c r="I213" s="63"/>
    </row>
    <row r="214" spans="1:9" ht="31.5" x14ac:dyDescent="0.25">
      <c r="A214" s="75" t="s">
        <v>318</v>
      </c>
      <c r="B214" s="88" t="s">
        <v>317</v>
      </c>
      <c r="C214" s="88" t="s">
        <v>4</v>
      </c>
      <c r="D214" s="88" t="s">
        <v>5</v>
      </c>
      <c r="E214" s="78">
        <f>E215+E221</f>
        <v>100</v>
      </c>
      <c r="F214" s="78">
        <f t="shared" ref="F214:G214" si="79">F215+F221</f>
        <v>50</v>
      </c>
      <c r="G214" s="78">
        <f t="shared" si="79"/>
        <v>54.7</v>
      </c>
      <c r="H214" s="63"/>
      <c r="I214" s="63"/>
    </row>
    <row r="215" spans="1:9" ht="31.5" x14ac:dyDescent="0.25">
      <c r="A215" s="70" t="s">
        <v>321</v>
      </c>
      <c r="B215" s="86" t="s">
        <v>319</v>
      </c>
      <c r="C215" s="86" t="s">
        <v>4</v>
      </c>
      <c r="D215" s="86" t="s">
        <v>5</v>
      </c>
      <c r="E215" s="80">
        <f>E218</f>
        <v>50</v>
      </c>
      <c r="F215" s="80">
        <f t="shared" ref="F215:G215" si="80">F218</f>
        <v>50</v>
      </c>
      <c r="G215" s="80">
        <f t="shared" si="80"/>
        <v>54.7</v>
      </c>
      <c r="H215" s="63"/>
      <c r="I215" s="63"/>
    </row>
    <row r="216" spans="1:9" ht="31.5" x14ac:dyDescent="0.25">
      <c r="A216" s="70" t="s">
        <v>320</v>
      </c>
      <c r="B216" s="86" t="s">
        <v>322</v>
      </c>
      <c r="C216" s="86" t="s">
        <v>4</v>
      </c>
      <c r="D216" s="86" t="s">
        <v>5</v>
      </c>
      <c r="E216" s="80">
        <f t="shared" ref="E216:G217" si="81">E219</f>
        <v>50</v>
      </c>
      <c r="F216" s="80">
        <f t="shared" si="81"/>
        <v>50</v>
      </c>
      <c r="G216" s="80">
        <f t="shared" si="81"/>
        <v>54.7</v>
      </c>
      <c r="H216" s="63"/>
      <c r="I216" s="63"/>
    </row>
    <row r="217" spans="1:9" ht="31.5" x14ac:dyDescent="0.25">
      <c r="A217" s="70" t="s">
        <v>28</v>
      </c>
      <c r="B217" s="86" t="s">
        <v>322</v>
      </c>
      <c r="C217" s="86" t="s">
        <v>29</v>
      </c>
      <c r="D217" s="86" t="s">
        <v>5</v>
      </c>
      <c r="E217" s="80">
        <f t="shared" si="81"/>
        <v>50</v>
      </c>
      <c r="F217" s="80">
        <f t="shared" si="81"/>
        <v>50</v>
      </c>
      <c r="G217" s="80">
        <f t="shared" si="81"/>
        <v>54.7</v>
      </c>
      <c r="H217" s="63"/>
      <c r="I217" s="63"/>
    </row>
    <row r="218" spans="1:9" ht="31.5" x14ac:dyDescent="0.25">
      <c r="A218" s="93" t="s">
        <v>34</v>
      </c>
      <c r="B218" s="86" t="s">
        <v>322</v>
      </c>
      <c r="C218" s="86" t="s">
        <v>35</v>
      </c>
      <c r="D218" s="86" t="s">
        <v>5</v>
      </c>
      <c r="E218" s="80">
        <f t="shared" ref="E218:G219" si="82">E219</f>
        <v>50</v>
      </c>
      <c r="F218" s="80">
        <f t="shared" si="82"/>
        <v>50</v>
      </c>
      <c r="G218" s="80">
        <f t="shared" si="82"/>
        <v>54.7</v>
      </c>
      <c r="H218" s="63"/>
      <c r="I218" s="63"/>
    </row>
    <row r="219" spans="1:9" ht="31.5" x14ac:dyDescent="0.25">
      <c r="A219" s="70" t="s">
        <v>18</v>
      </c>
      <c r="B219" s="86" t="s">
        <v>322</v>
      </c>
      <c r="C219" s="86" t="s">
        <v>35</v>
      </c>
      <c r="D219" s="86" t="s">
        <v>19</v>
      </c>
      <c r="E219" s="80">
        <f t="shared" si="82"/>
        <v>50</v>
      </c>
      <c r="F219" s="80">
        <f t="shared" si="82"/>
        <v>50</v>
      </c>
      <c r="G219" s="80">
        <f t="shared" si="82"/>
        <v>54.7</v>
      </c>
      <c r="H219" s="63"/>
      <c r="I219" s="63"/>
    </row>
    <row r="220" spans="1:9" ht="31.5" x14ac:dyDescent="0.25">
      <c r="A220" s="70" t="s">
        <v>20</v>
      </c>
      <c r="B220" s="86" t="s">
        <v>322</v>
      </c>
      <c r="C220" s="86" t="s">
        <v>35</v>
      </c>
      <c r="D220" s="86" t="s">
        <v>21</v>
      </c>
      <c r="E220" s="80">
        <v>50</v>
      </c>
      <c r="F220" s="80">
        <v>50</v>
      </c>
      <c r="G220" s="80">
        <v>54.7</v>
      </c>
      <c r="H220" s="63"/>
      <c r="I220" s="63"/>
    </row>
    <row r="221" spans="1:9" ht="31.5" x14ac:dyDescent="0.25">
      <c r="A221" s="70" t="s">
        <v>28</v>
      </c>
      <c r="B221" s="86" t="s">
        <v>322</v>
      </c>
      <c r="C221" s="86" t="s">
        <v>29</v>
      </c>
      <c r="D221" s="86" t="s">
        <v>5</v>
      </c>
      <c r="E221" s="80">
        <v>50</v>
      </c>
      <c r="F221" s="80"/>
      <c r="G221" s="80"/>
      <c r="H221" s="63"/>
      <c r="I221" s="63"/>
    </row>
    <row r="222" spans="1:9" ht="31.5" x14ac:dyDescent="0.25">
      <c r="A222" s="93" t="s">
        <v>134</v>
      </c>
      <c r="B222" s="86" t="s">
        <v>322</v>
      </c>
      <c r="C222" s="86" t="s">
        <v>135</v>
      </c>
      <c r="D222" s="86" t="s">
        <v>5</v>
      </c>
      <c r="E222" s="80">
        <v>50</v>
      </c>
      <c r="F222" s="80"/>
      <c r="G222" s="80"/>
      <c r="H222" s="63"/>
      <c r="I222" s="63"/>
    </row>
    <row r="223" spans="1:9" ht="31.5" x14ac:dyDescent="0.25">
      <c r="A223" s="70" t="s">
        <v>18</v>
      </c>
      <c r="B223" s="86" t="s">
        <v>322</v>
      </c>
      <c r="C223" s="86" t="s">
        <v>135</v>
      </c>
      <c r="D223" s="86" t="s">
        <v>19</v>
      </c>
      <c r="E223" s="80">
        <v>50</v>
      </c>
      <c r="F223" s="80"/>
      <c r="G223" s="80"/>
      <c r="H223" s="63"/>
      <c r="I223" s="63"/>
    </row>
    <row r="224" spans="1:9" ht="31.5" x14ac:dyDescent="0.25">
      <c r="A224" s="70" t="s">
        <v>20</v>
      </c>
      <c r="B224" s="86" t="s">
        <v>322</v>
      </c>
      <c r="C224" s="86" t="s">
        <v>135</v>
      </c>
      <c r="D224" s="86" t="s">
        <v>21</v>
      </c>
      <c r="E224" s="80">
        <v>50</v>
      </c>
      <c r="F224" s="80"/>
      <c r="G224" s="80"/>
      <c r="H224" s="63"/>
      <c r="I224" s="63"/>
    </row>
    <row r="225" spans="1:13" ht="31.5" x14ac:dyDescent="0.25">
      <c r="A225" s="59" t="s">
        <v>314</v>
      </c>
      <c r="B225" s="61" t="s">
        <v>305</v>
      </c>
      <c r="C225" s="83" t="s">
        <v>4</v>
      </c>
      <c r="D225" s="61" t="s">
        <v>5</v>
      </c>
      <c r="E225" s="78">
        <f>E226+E239</f>
        <v>9610</v>
      </c>
      <c r="F225" s="78">
        <f t="shared" ref="F225:G225" si="83">F226+F239</f>
        <v>9500</v>
      </c>
      <c r="G225" s="78">
        <f t="shared" si="83"/>
        <v>9520</v>
      </c>
      <c r="H225" s="63"/>
      <c r="I225" s="63"/>
    </row>
    <row r="226" spans="1:13" ht="63" x14ac:dyDescent="0.25">
      <c r="A226" s="70" t="s">
        <v>136</v>
      </c>
      <c r="B226" s="65" t="s">
        <v>137</v>
      </c>
      <c r="C226" s="65" t="s">
        <v>4</v>
      </c>
      <c r="D226" s="65" t="s">
        <v>5</v>
      </c>
      <c r="E226" s="78">
        <f>E227</f>
        <v>3020</v>
      </c>
      <c r="F226" s="78">
        <f t="shared" ref="F226:G226" si="84">F227</f>
        <v>2900</v>
      </c>
      <c r="G226" s="78">
        <f t="shared" si="84"/>
        <v>2900</v>
      </c>
      <c r="H226" s="63"/>
      <c r="I226" s="63"/>
    </row>
    <row r="227" spans="1:13" ht="31.5" x14ac:dyDescent="0.25">
      <c r="A227" s="70" t="s">
        <v>138</v>
      </c>
      <c r="B227" s="65" t="s">
        <v>139</v>
      </c>
      <c r="C227" s="65" t="s">
        <v>4</v>
      </c>
      <c r="D227" s="65" t="s">
        <v>5</v>
      </c>
      <c r="E227" s="80">
        <f>E228</f>
        <v>3020</v>
      </c>
      <c r="F227" s="80">
        <f t="shared" ref="F227:G227" si="85">F228</f>
        <v>2900</v>
      </c>
      <c r="G227" s="80">
        <f t="shared" si="85"/>
        <v>2900</v>
      </c>
      <c r="H227" s="63"/>
      <c r="I227" s="63"/>
    </row>
    <row r="228" spans="1:13" ht="31.5" x14ac:dyDescent="0.25">
      <c r="A228" s="70" t="s">
        <v>28</v>
      </c>
      <c r="B228" s="65" t="s">
        <v>139</v>
      </c>
      <c r="C228" s="65" t="s">
        <v>29</v>
      </c>
      <c r="D228" s="65" t="s">
        <v>5</v>
      </c>
      <c r="E228" s="80">
        <f>E229</f>
        <v>3020</v>
      </c>
      <c r="F228" s="80">
        <f t="shared" ref="F228:G228" si="86">F229</f>
        <v>2900</v>
      </c>
      <c r="G228" s="80">
        <f t="shared" si="86"/>
        <v>2900</v>
      </c>
      <c r="H228" s="63"/>
      <c r="I228" s="63"/>
    </row>
    <row r="229" spans="1:13" ht="31.5" x14ac:dyDescent="0.25">
      <c r="A229" s="70" t="s">
        <v>140</v>
      </c>
      <c r="B229" s="65" t="s">
        <v>139</v>
      </c>
      <c r="C229" s="65" t="s">
        <v>141</v>
      </c>
      <c r="D229" s="65" t="s">
        <v>5</v>
      </c>
      <c r="E229" s="71">
        <f>E230+E234</f>
        <v>3020</v>
      </c>
      <c r="F229" s="71">
        <f t="shared" ref="E229:G230" si="87">F230</f>
        <v>2900</v>
      </c>
      <c r="G229" s="71">
        <f t="shared" si="87"/>
        <v>2900</v>
      </c>
      <c r="H229" s="63"/>
      <c r="I229" s="63"/>
      <c r="K229" s="39"/>
      <c r="L229" s="39"/>
      <c r="M229" s="39"/>
    </row>
    <row r="230" spans="1:13" ht="78.75" x14ac:dyDescent="0.25">
      <c r="A230" s="70" t="s">
        <v>14</v>
      </c>
      <c r="B230" s="65" t="s">
        <v>139</v>
      </c>
      <c r="C230" s="65" t="s">
        <v>141</v>
      </c>
      <c r="D230" s="65" t="s">
        <v>15</v>
      </c>
      <c r="E230" s="94">
        <f t="shared" si="87"/>
        <v>2920</v>
      </c>
      <c r="F230" s="94">
        <f t="shared" si="87"/>
        <v>2900</v>
      </c>
      <c r="G230" s="94">
        <f t="shared" si="87"/>
        <v>2900</v>
      </c>
      <c r="H230" s="63"/>
      <c r="I230" s="63"/>
      <c r="K230" s="39"/>
    </row>
    <row r="231" spans="1:13" ht="31.5" x14ac:dyDescent="0.25">
      <c r="A231" s="70" t="s">
        <v>142</v>
      </c>
      <c r="B231" s="65" t="s">
        <v>139</v>
      </c>
      <c r="C231" s="65" t="s">
        <v>141</v>
      </c>
      <c r="D231" s="65" t="s">
        <v>143</v>
      </c>
      <c r="E231" s="94">
        <v>2920</v>
      </c>
      <c r="F231" s="94">
        <v>2900</v>
      </c>
      <c r="G231" s="94">
        <v>2900</v>
      </c>
      <c r="H231" s="63"/>
      <c r="I231" s="63"/>
    </row>
    <row r="232" spans="1:13" ht="31.5" x14ac:dyDescent="0.25">
      <c r="A232" s="70" t="s">
        <v>144</v>
      </c>
      <c r="B232" s="65" t="s">
        <v>145</v>
      </c>
      <c r="C232" s="65" t="s">
        <v>4</v>
      </c>
      <c r="D232" s="65" t="s">
        <v>5</v>
      </c>
      <c r="E232" s="94">
        <f>E233</f>
        <v>100</v>
      </c>
      <c r="F232" s="94"/>
      <c r="G232" s="94"/>
      <c r="H232" s="63"/>
      <c r="I232" s="63"/>
    </row>
    <row r="233" spans="1:13" ht="31.5" x14ac:dyDescent="0.25">
      <c r="A233" s="70" t="s">
        <v>28</v>
      </c>
      <c r="B233" s="65" t="s">
        <v>145</v>
      </c>
      <c r="C233" s="65" t="s">
        <v>29</v>
      </c>
      <c r="D233" s="65" t="s">
        <v>5</v>
      </c>
      <c r="E233" s="71">
        <v>100</v>
      </c>
      <c r="F233" s="71"/>
      <c r="G233" s="71"/>
      <c r="H233" s="63"/>
      <c r="I233" s="63"/>
    </row>
    <row r="234" spans="1:13" ht="31.5" x14ac:dyDescent="0.25">
      <c r="A234" s="70" t="s">
        <v>140</v>
      </c>
      <c r="B234" s="65" t="s">
        <v>145</v>
      </c>
      <c r="C234" s="65" t="s">
        <v>141</v>
      </c>
      <c r="D234" s="65" t="s">
        <v>5</v>
      </c>
      <c r="E234" s="71">
        <v>100</v>
      </c>
      <c r="F234" s="71"/>
      <c r="G234" s="71"/>
      <c r="H234" s="63"/>
      <c r="I234" s="63"/>
    </row>
    <row r="235" spans="1:13" ht="31.5" x14ac:dyDescent="0.25">
      <c r="A235" s="70" t="s">
        <v>18</v>
      </c>
      <c r="B235" s="65" t="s">
        <v>145</v>
      </c>
      <c r="C235" s="65" t="s">
        <v>141</v>
      </c>
      <c r="D235" s="65" t="s">
        <v>19</v>
      </c>
      <c r="E235" s="71">
        <v>100</v>
      </c>
      <c r="F235" s="80"/>
      <c r="G235" s="80"/>
      <c r="H235" s="63"/>
      <c r="I235" s="63"/>
    </row>
    <row r="236" spans="1:13" ht="31.5" x14ac:dyDescent="0.25">
      <c r="A236" s="70" t="s">
        <v>20</v>
      </c>
      <c r="B236" s="65" t="s">
        <v>145</v>
      </c>
      <c r="C236" s="65" t="s">
        <v>141</v>
      </c>
      <c r="D236" s="65" t="s">
        <v>21</v>
      </c>
      <c r="E236" s="71">
        <v>100</v>
      </c>
      <c r="F236" s="102"/>
      <c r="G236" s="102"/>
      <c r="H236" s="63"/>
      <c r="I236" s="63"/>
    </row>
    <row r="237" spans="1:13" ht="31.5" x14ac:dyDescent="0.25">
      <c r="A237" s="70" t="s">
        <v>72</v>
      </c>
      <c r="B237" s="65" t="s">
        <v>145</v>
      </c>
      <c r="C237" s="65" t="s">
        <v>141</v>
      </c>
      <c r="D237" s="65" t="s">
        <v>73</v>
      </c>
      <c r="E237" s="80"/>
      <c r="F237" s="102"/>
      <c r="G237" s="102"/>
      <c r="H237" s="63"/>
      <c r="I237" s="63"/>
    </row>
    <row r="238" spans="1:13" ht="31.5" x14ac:dyDescent="0.25">
      <c r="A238" s="70" t="s">
        <v>146</v>
      </c>
      <c r="B238" s="65" t="s">
        <v>145</v>
      </c>
      <c r="C238" s="65" t="s">
        <v>141</v>
      </c>
      <c r="D238" s="65" t="s">
        <v>114</v>
      </c>
      <c r="E238" s="80"/>
      <c r="F238" s="102"/>
      <c r="G238" s="102"/>
      <c r="H238" s="63"/>
      <c r="I238" s="63"/>
    </row>
    <row r="239" spans="1:13" ht="63" x14ac:dyDescent="0.25">
      <c r="A239" s="70" t="s">
        <v>147</v>
      </c>
      <c r="B239" s="65" t="s">
        <v>148</v>
      </c>
      <c r="C239" s="65" t="s">
        <v>4</v>
      </c>
      <c r="D239" s="65" t="s">
        <v>5</v>
      </c>
      <c r="E239" s="78">
        <f>E242</f>
        <v>6590</v>
      </c>
      <c r="F239" s="78">
        <f t="shared" ref="F239:G239" si="88">F242</f>
        <v>6600</v>
      </c>
      <c r="G239" s="78">
        <f t="shared" si="88"/>
        <v>6620</v>
      </c>
      <c r="H239" s="63"/>
      <c r="I239" s="63"/>
    </row>
    <row r="240" spans="1:13" ht="31.5" x14ac:dyDescent="0.25">
      <c r="A240" s="70" t="s">
        <v>149</v>
      </c>
      <c r="B240" s="65" t="s">
        <v>150</v>
      </c>
      <c r="C240" s="65" t="s">
        <v>4</v>
      </c>
      <c r="D240" s="65" t="s">
        <v>5</v>
      </c>
      <c r="E240" s="80">
        <f>E241</f>
        <v>6590</v>
      </c>
      <c r="F240" s="80">
        <f>F241</f>
        <v>6600</v>
      </c>
      <c r="G240" s="80">
        <f>G241</f>
        <v>6620</v>
      </c>
      <c r="H240" s="63"/>
      <c r="I240" s="63"/>
    </row>
    <row r="241" spans="1:11" ht="31.5" x14ac:dyDescent="0.25">
      <c r="A241" s="70" t="s">
        <v>28</v>
      </c>
      <c r="B241" s="65" t="s">
        <v>150</v>
      </c>
      <c r="C241" s="65" t="s">
        <v>29</v>
      </c>
      <c r="D241" s="65" t="s">
        <v>5</v>
      </c>
      <c r="E241" s="80">
        <f>E242</f>
        <v>6590</v>
      </c>
      <c r="F241" s="80">
        <f t="shared" ref="F241:G241" si="89">F242</f>
        <v>6600</v>
      </c>
      <c r="G241" s="80">
        <f t="shared" si="89"/>
        <v>6620</v>
      </c>
      <c r="H241" s="63"/>
      <c r="I241" s="63"/>
    </row>
    <row r="242" spans="1:11" ht="31.5" x14ac:dyDescent="0.25">
      <c r="A242" s="70" t="s">
        <v>140</v>
      </c>
      <c r="B242" s="65" t="s">
        <v>150</v>
      </c>
      <c r="C242" s="65" t="s">
        <v>141</v>
      </c>
      <c r="D242" s="65" t="s">
        <v>5</v>
      </c>
      <c r="E242" s="71">
        <f>E243+E245</f>
        <v>6590</v>
      </c>
      <c r="F242" s="71">
        <f t="shared" ref="F242:G242" si="90">F243+F245</f>
        <v>6600</v>
      </c>
      <c r="G242" s="71">
        <f t="shared" si="90"/>
        <v>6620</v>
      </c>
      <c r="H242" s="63"/>
      <c r="I242" s="63"/>
      <c r="K242" s="39">
        <f>E229+E242</f>
        <v>9610</v>
      </c>
    </row>
    <row r="243" spans="1:11" ht="78.75" x14ac:dyDescent="0.25">
      <c r="A243" s="70" t="s">
        <v>14</v>
      </c>
      <c r="B243" s="65" t="s">
        <v>150</v>
      </c>
      <c r="C243" s="65" t="s">
        <v>141</v>
      </c>
      <c r="D243" s="65" t="s">
        <v>15</v>
      </c>
      <c r="E243" s="94">
        <f>E244</f>
        <v>6496.6</v>
      </c>
      <c r="F243" s="94">
        <v>6500</v>
      </c>
      <c r="G243" s="94">
        <v>6500</v>
      </c>
      <c r="H243" s="63"/>
      <c r="I243" s="63"/>
      <c r="K243" s="39">
        <f>E229+E242</f>
        <v>9610</v>
      </c>
    </row>
    <row r="244" spans="1:11" ht="31.5" x14ac:dyDescent="0.25">
      <c r="A244" s="70" t="s">
        <v>16</v>
      </c>
      <c r="B244" s="65" t="s">
        <v>150</v>
      </c>
      <c r="C244" s="65" t="s">
        <v>141</v>
      </c>
      <c r="D244" s="65" t="s">
        <v>17</v>
      </c>
      <c r="E244" s="94">
        <v>6496.6</v>
      </c>
      <c r="F244" s="94">
        <v>6500</v>
      </c>
      <c r="G244" s="94">
        <v>6500</v>
      </c>
      <c r="H244" s="63"/>
      <c r="I244" s="63"/>
    </row>
    <row r="245" spans="1:11" ht="31.5" x14ac:dyDescent="0.25">
      <c r="A245" s="70" t="s">
        <v>18</v>
      </c>
      <c r="B245" s="65" t="s">
        <v>150</v>
      </c>
      <c r="C245" s="65" t="s">
        <v>141</v>
      </c>
      <c r="D245" s="65" t="s">
        <v>19</v>
      </c>
      <c r="E245" s="94">
        <v>93.4</v>
      </c>
      <c r="F245" s="72">
        <f>F246</f>
        <v>100</v>
      </c>
      <c r="G245" s="72">
        <v>120</v>
      </c>
      <c r="H245" s="63"/>
      <c r="I245" s="63"/>
    </row>
    <row r="246" spans="1:11" ht="31.5" x14ac:dyDescent="0.25">
      <c r="A246" s="70" t="s">
        <v>20</v>
      </c>
      <c r="B246" s="65" t="s">
        <v>150</v>
      </c>
      <c r="C246" s="65" t="s">
        <v>141</v>
      </c>
      <c r="D246" s="65" t="s">
        <v>21</v>
      </c>
      <c r="E246" s="94">
        <v>93.4</v>
      </c>
      <c r="F246" s="72">
        <v>100</v>
      </c>
      <c r="G246" s="72">
        <v>120</v>
      </c>
      <c r="H246" s="63"/>
      <c r="I246" s="63"/>
    </row>
    <row r="247" spans="1:11" ht="31.5" x14ac:dyDescent="0.25">
      <c r="A247" s="59" t="s">
        <v>151</v>
      </c>
      <c r="B247" s="88" t="s">
        <v>152</v>
      </c>
      <c r="C247" s="88" t="s">
        <v>4</v>
      </c>
      <c r="D247" s="88" t="s">
        <v>5</v>
      </c>
      <c r="E247" s="80">
        <f>E248+E259</f>
        <v>70</v>
      </c>
      <c r="F247" s="80">
        <f t="shared" ref="F247:G247" si="91">F248+F259</f>
        <v>120</v>
      </c>
      <c r="G247" s="80">
        <f t="shared" si="91"/>
        <v>120</v>
      </c>
      <c r="H247" s="63"/>
      <c r="I247" s="63"/>
    </row>
    <row r="248" spans="1:11" ht="31.5" x14ac:dyDescent="0.25">
      <c r="A248" s="69" t="s">
        <v>306</v>
      </c>
      <c r="B248" s="86" t="s">
        <v>153</v>
      </c>
      <c r="C248" s="86" t="s">
        <v>4</v>
      </c>
      <c r="D248" s="86" t="s">
        <v>5</v>
      </c>
      <c r="E248" s="80">
        <f>E249</f>
        <v>35</v>
      </c>
      <c r="F248" s="80">
        <f t="shared" ref="F248:G248" si="92">F249</f>
        <v>85</v>
      </c>
      <c r="G248" s="80">
        <f t="shared" si="92"/>
        <v>85</v>
      </c>
      <c r="H248" s="63"/>
      <c r="I248" s="63"/>
    </row>
    <row r="249" spans="1:11" ht="31.5" x14ac:dyDescent="0.25">
      <c r="A249" s="70" t="s">
        <v>154</v>
      </c>
      <c r="B249" s="65" t="s">
        <v>155</v>
      </c>
      <c r="C249" s="65" t="s">
        <v>4</v>
      </c>
      <c r="D249" s="65" t="s">
        <v>5</v>
      </c>
      <c r="E249" s="80">
        <f>E251+E254</f>
        <v>35</v>
      </c>
      <c r="F249" s="80">
        <f t="shared" ref="F249:G249" si="93">F251+F254</f>
        <v>85</v>
      </c>
      <c r="G249" s="80">
        <f t="shared" si="93"/>
        <v>85</v>
      </c>
      <c r="H249" s="63"/>
      <c r="I249" s="63"/>
    </row>
    <row r="250" spans="1:11" ht="31.5" x14ac:dyDescent="0.25">
      <c r="A250" s="70" t="s">
        <v>28</v>
      </c>
      <c r="B250" s="65" t="s">
        <v>155</v>
      </c>
      <c r="C250" s="65" t="s">
        <v>29</v>
      </c>
      <c r="D250" s="65" t="s">
        <v>5</v>
      </c>
      <c r="E250" s="80">
        <f>E251</f>
        <v>0</v>
      </c>
      <c r="F250" s="80">
        <f t="shared" ref="F250:G250" si="94">F251</f>
        <v>50</v>
      </c>
      <c r="G250" s="80">
        <f t="shared" si="94"/>
        <v>50</v>
      </c>
      <c r="H250" s="63"/>
      <c r="I250" s="63"/>
    </row>
    <row r="251" spans="1:11" ht="31.5" x14ac:dyDescent="0.25">
      <c r="A251" s="70" t="s">
        <v>140</v>
      </c>
      <c r="B251" s="65" t="s">
        <v>155</v>
      </c>
      <c r="C251" s="65" t="s">
        <v>141</v>
      </c>
      <c r="D251" s="65" t="s">
        <v>5</v>
      </c>
      <c r="E251" s="80"/>
      <c r="F251" s="80">
        <f t="shared" ref="F251:G251" si="95">F252</f>
        <v>50</v>
      </c>
      <c r="G251" s="80">
        <f t="shared" si="95"/>
        <v>50</v>
      </c>
      <c r="H251" s="63"/>
      <c r="I251" s="63"/>
    </row>
    <row r="252" spans="1:11" ht="31.5" x14ac:dyDescent="0.25">
      <c r="A252" s="70" t="s">
        <v>18</v>
      </c>
      <c r="B252" s="65" t="s">
        <v>155</v>
      </c>
      <c r="C252" s="65" t="s">
        <v>141</v>
      </c>
      <c r="D252" s="65" t="s">
        <v>19</v>
      </c>
      <c r="E252" s="80"/>
      <c r="F252" s="80">
        <f>F253</f>
        <v>50</v>
      </c>
      <c r="G252" s="80">
        <f>G253</f>
        <v>50</v>
      </c>
      <c r="H252" s="63"/>
      <c r="I252" s="63"/>
    </row>
    <row r="253" spans="1:11" ht="31.5" x14ac:dyDescent="0.25">
      <c r="A253" s="70" t="s">
        <v>20</v>
      </c>
      <c r="B253" s="65" t="s">
        <v>155</v>
      </c>
      <c r="C253" s="65" t="s">
        <v>141</v>
      </c>
      <c r="D253" s="65" t="s">
        <v>21</v>
      </c>
      <c r="E253" s="80"/>
      <c r="F253" s="80">
        <v>50</v>
      </c>
      <c r="G253" s="80">
        <v>50</v>
      </c>
      <c r="H253" s="63"/>
      <c r="I253" s="63"/>
    </row>
    <row r="254" spans="1:11" ht="47.25" x14ac:dyDescent="0.25">
      <c r="A254" s="69" t="s">
        <v>156</v>
      </c>
      <c r="B254" s="86" t="s">
        <v>157</v>
      </c>
      <c r="C254" s="86" t="s">
        <v>4</v>
      </c>
      <c r="D254" s="86" t="s">
        <v>5</v>
      </c>
      <c r="E254" s="103">
        <f>E257</f>
        <v>35</v>
      </c>
      <c r="F254" s="103">
        <f t="shared" ref="F254:G254" si="96">F257</f>
        <v>35</v>
      </c>
      <c r="G254" s="103">
        <f t="shared" si="96"/>
        <v>35</v>
      </c>
      <c r="H254" s="63"/>
      <c r="I254" s="63"/>
    </row>
    <row r="255" spans="1:11" ht="31.5" x14ac:dyDescent="0.25">
      <c r="A255" s="70" t="s">
        <v>28</v>
      </c>
      <c r="B255" s="86" t="s">
        <v>157</v>
      </c>
      <c r="C255" s="86" t="s">
        <v>29</v>
      </c>
      <c r="D255" s="86" t="s">
        <v>5</v>
      </c>
      <c r="E255" s="103">
        <f t="shared" ref="E255:G256" si="97">E258</f>
        <v>35</v>
      </c>
      <c r="F255" s="103">
        <f t="shared" si="97"/>
        <v>35</v>
      </c>
      <c r="G255" s="103">
        <f t="shared" si="97"/>
        <v>35</v>
      </c>
      <c r="H255" s="63"/>
      <c r="I255" s="63"/>
    </row>
    <row r="256" spans="1:11" ht="31.5" x14ac:dyDescent="0.25">
      <c r="A256" s="70" t="s">
        <v>34</v>
      </c>
      <c r="B256" s="86" t="s">
        <v>157</v>
      </c>
      <c r="C256" s="86" t="s">
        <v>35</v>
      </c>
      <c r="D256" s="86" t="s">
        <v>5</v>
      </c>
      <c r="E256" s="103">
        <f t="shared" si="97"/>
        <v>35</v>
      </c>
      <c r="F256" s="103">
        <f t="shared" si="97"/>
        <v>35</v>
      </c>
      <c r="G256" s="103">
        <f t="shared" si="97"/>
        <v>35</v>
      </c>
      <c r="H256" s="63"/>
      <c r="I256" s="63"/>
    </row>
    <row r="257" spans="1:9" ht="31.5" x14ac:dyDescent="0.25">
      <c r="A257" s="70" t="s">
        <v>18</v>
      </c>
      <c r="B257" s="86" t="s">
        <v>157</v>
      </c>
      <c r="C257" s="86" t="s">
        <v>35</v>
      </c>
      <c r="D257" s="86" t="s">
        <v>19</v>
      </c>
      <c r="E257" s="103">
        <f>E258</f>
        <v>35</v>
      </c>
      <c r="F257" s="103">
        <f t="shared" ref="F257:G257" si="98">F258</f>
        <v>35</v>
      </c>
      <c r="G257" s="103">
        <f t="shared" si="98"/>
        <v>35</v>
      </c>
      <c r="H257" s="63"/>
      <c r="I257" s="63"/>
    </row>
    <row r="258" spans="1:9" ht="31.5" x14ac:dyDescent="0.25">
      <c r="A258" s="70" t="s">
        <v>20</v>
      </c>
      <c r="B258" s="86" t="s">
        <v>157</v>
      </c>
      <c r="C258" s="86" t="s">
        <v>35</v>
      </c>
      <c r="D258" s="86" t="s">
        <v>21</v>
      </c>
      <c r="E258" s="103">
        <f>E259</f>
        <v>35</v>
      </c>
      <c r="F258" s="103">
        <f t="shared" ref="F258:G258" si="99">F259</f>
        <v>35</v>
      </c>
      <c r="G258" s="103">
        <f t="shared" si="99"/>
        <v>35</v>
      </c>
      <c r="H258" s="63"/>
      <c r="I258" s="63"/>
    </row>
    <row r="259" spans="1:9" ht="31.5" x14ac:dyDescent="0.25">
      <c r="A259" s="69" t="s">
        <v>158</v>
      </c>
      <c r="B259" s="86" t="s">
        <v>159</v>
      </c>
      <c r="C259" s="86" t="s">
        <v>35</v>
      </c>
      <c r="D259" s="65" t="s">
        <v>5</v>
      </c>
      <c r="E259" s="103">
        <f>E262</f>
        <v>35</v>
      </c>
      <c r="F259" s="103">
        <f t="shared" ref="F259:G259" si="100">F262</f>
        <v>35</v>
      </c>
      <c r="G259" s="103">
        <f t="shared" si="100"/>
        <v>35</v>
      </c>
      <c r="H259" s="63"/>
      <c r="I259" s="63"/>
    </row>
    <row r="260" spans="1:9" ht="47.25" x14ac:dyDescent="0.25">
      <c r="A260" s="69" t="s">
        <v>160</v>
      </c>
      <c r="B260" s="65" t="s">
        <v>161</v>
      </c>
      <c r="C260" s="86" t="s">
        <v>4</v>
      </c>
      <c r="D260" s="65" t="s">
        <v>5</v>
      </c>
      <c r="E260" s="103">
        <f t="shared" ref="E260:G261" si="101">E263</f>
        <v>35</v>
      </c>
      <c r="F260" s="103">
        <f t="shared" si="101"/>
        <v>35</v>
      </c>
      <c r="G260" s="103">
        <f t="shared" si="101"/>
        <v>35</v>
      </c>
      <c r="H260" s="63"/>
      <c r="I260" s="63"/>
    </row>
    <row r="261" spans="1:9" ht="31.5" x14ac:dyDescent="0.25">
      <c r="A261" s="70" t="s">
        <v>28</v>
      </c>
      <c r="B261" s="65" t="s">
        <v>161</v>
      </c>
      <c r="C261" s="86" t="s">
        <v>29</v>
      </c>
      <c r="D261" s="65" t="s">
        <v>5</v>
      </c>
      <c r="E261" s="103">
        <f t="shared" si="101"/>
        <v>35</v>
      </c>
      <c r="F261" s="103">
        <f t="shared" si="101"/>
        <v>35</v>
      </c>
      <c r="G261" s="103">
        <f t="shared" si="101"/>
        <v>35</v>
      </c>
      <c r="H261" s="63"/>
      <c r="I261" s="63"/>
    </row>
    <row r="262" spans="1:9" ht="31.5" x14ac:dyDescent="0.25">
      <c r="A262" s="70" t="s">
        <v>34</v>
      </c>
      <c r="B262" s="65" t="s">
        <v>161</v>
      </c>
      <c r="C262" s="86" t="s">
        <v>35</v>
      </c>
      <c r="D262" s="65" t="s">
        <v>5</v>
      </c>
      <c r="E262" s="103">
        <f>E263</f>
        <v>35</v>
      </c>
      <c r="F262" s="103">
        <f t="shared" ref="F262:G262" si="102">F263</f>
        <v>35</v>
      </c>
      <c r="G262" s="103">
        <f t="shared" si="102"/>
        <v>35</v>
      </c>
      <c r="H262" s="63"/>
      <c r="I262" s="63"/>
    </row>
    <row r="263" spans="1:9" ht="31.5" x14ac:dyDescent="0.25">
      <c r="A263" s="70" t="s">
        <v>18</v>
      </c>
      <c r="B263" s="65" t="s">
        <v>161</v>
      </c>
      <c r="C263" s="86" t="s">
        <v>35</v>
      </c>
      <c r="D263" s="65" t="s">
        <v>19</v>
      </c>
      <c r="E263" s="103">
        <f>E264</f>
        <v>35</v>
      </c>
      <c r="F263" s="103">
        <f t="shared" ref="F263:G263" si="103">F264</f>
        <v>35</v>
      </c>
      <c r="G263" s="103">
        <f t="shared" si="103"/>
        <v>35</v>
      </c>
      <c r="H263" s="63"/>
      <c r="I263" s="63"/>
    </row>
    <row r="264" spans="1:9" ht="31.5" x14ac:dyDescent="0.25">
      <c r="A264" s="70" t="s">
        <v>20</v>
      </c>
      <c r="B264" s="65" t="s">
        <v>161</v>
      </c>
      <c r="C264" s="86" t="s">
        <v>35</v>
      </c>
      <c r="D264" s="65" t="s">
        <v>21</v>
      </c>
      <c r="E264" s="103">
        <v>35</v>
      </c>
      <c r="F264" s="103">
        <v>35</v>
      </c>
      <c r="G264" s="103">
        <v>35</v>
      </c>
      <c r="H264" s="63"/>
      <c r="I264" s="63"/>
    </row>
    <row r="265" spans="1:9" ht="31.5" x14ac:dyDescent="0.25">
      <c r="A265" s="59" t="s">
        <v>162</v>
      </c>
      <c r="B265" s="88" t="s">
        <v>163</v>
      </c>
      <c r="C265" s="61" t="s">
        <v>4</v>
      </c>
      <c r="D265" s="88" t="s">
        <v>5</v>
      </c>
      <c r="E265" s="84">
        <f>E266</f>
        <v>1053.5</v>
      </c>
      <c r="F265" s="84"/>
      <c r="G265" s="84"/>
      <c r="H265" s="63"/>
      <c r="I265" s="63"/>
    </row>
    <row r="266" spans="1:9" ht="63" x14ac:dyDescent="0.25">
      <c r="A266" s="64" t="s">
        <v>164</v>
      </c>
      <c r="B266" s="86" t="s">
        <v>165</v>
      </c>
      <c r="C266" s="65" t="s">
        <v>4</v>
      </c>
      <c r="D266" s="86" t="s">
        <v>5</v>
      </c>
      <c r="E266" s="74">
        <v>1053.5</v>
      </c>
      <c r="F266" s="74"/>
      <c r="G266" s="74"/>
      <c r="H266" s="63"/>
      <c r="I266" s="63"/>
    </row>
    <row r="267" spans="1:9" ht="78.75" x14ac:dyDescent="0.25">
      <c r="A267" s="64" t="s">
        <v>166</v>
      </c>
      <c r="B267" s="86" t="s">
        <v>167</v>
      </c>
      <c r="C267" s="65" t="s">
        <v>4</v>
      </c>
      <c r="D267" s="86" t="s">
        <v>5</v>
      </c>
      <c r="E267" s="74">
        <v>1053.5</v>
      </c>
      <c r="F267" s="74"/>
      <c r="G267" s="74"/>
      <c r="H267" s="63"/>
      <c r="I267" s="63"/>
    </row>
    <row r="268" spans="1:9" ht="31.5" x14ac:dyDescent="0.25">
      <c r="A268" s="104" t="s">
        <v>168</v>
      </c>
      <c r="B268" s="86" t="s">
        <v>167</v>
      </c>
      <c r="C268" s="66" t="s">
        <v>169</v>
      </c>
      <c r="D268" s="66" t="s">
        <v>5</v>
      </c>
      <c r="E268" s="74">
        <v>1053.5</v>
      </c>
      <c r="F268" s="74"/>
      <c r="G268" s="74"/>
      <c r="H268" s="63"/>
      <c r="I268" s="63"/>
    </row>
    <row r="269" spans="1:9" ht="31.5" x14ac:dyDescent="0.25">
      <c r="A269" s="69" t="s">
        <v>170</v>
      </c>
      <c r="B269" s="86" t="s">
        <v>167</v>
      </c>
      <c r="C269" s="66" t="s">
        <v>99</v>
      </c>
      <c r="D269" s="65" t="s">
        <v>5</v>
      </c>
      <c r="E269" s="74">
        <v>1053.5</v>
      </c>
      <c r="F269" s="74"/>
      <c r="G269" s="74"/>
      <c r="H269" s="63"/>
      <c r="I269" s="63"/>
    </row>
    <row r="270" spans="1:9" ht="31.5" x14ac:dyDescent="0.25">
      <c r="A270" s="70" t="s">
        <v>18</v>
      </c>
      <c r="B270" s="86" t="s">
        <v>167</v>
      </c>
      <c r="C270" s="65" t="s">
        <v>99</v>
      </c>
      <c r="D270" s="86" t="s">
        <v>19</v>
      </c>
      <c r="E270" s="74">
        <v>1053.5</v>
      </c>
      <c r="F270" s="74"/>
      <c r="G270" s="74"/>
      <c r="H270" s="63"/>
      <c r="I270" s="63"/>
    </row>
    <row r="271" spans="1:9" ht="31.5" x14ac:dyDescent="0.25">
      <c r="A271" s="70" t="s">
        <v>20</v>
      </c>
      <c r="B271" s="86" t="s">
        <v>167</v>
      </c>
      <c r="C271" s="65" t="s">
        <v>99</v>
      </c>
      <c r="D271" s="86" t="s">
        <v>21</v>
      </c>
      <c r="E271" s="74">
        <v>1053.5</v>
      </c>
      <c r="F271" s="74"/>
      <c r="G271" s="74"/>
      <c r="H271" s="63"/>
      <c r="I271" s="63"/>
    </row>
    <row r="272" spans="1:9" ht="31.5" x14ac:dyDescent="0.25">
      <c r="A272" s="75" t="s">
        <v>308</v>
      </c>
      <c r="B272" s="88" t="s">
        <v>309</v>
      </c>
      <c r="C272" s="61" t="s">
        <v>4</v>
      </c>
      <c r="D272" s="88" t="s">
        <v>5</v>
      </c>
      <c r="E272" s="84">
        <f>E273</f>
        <v>1000</v>
      </c>
      <c r="F272" s="84">
        <f t="shared" ref="F272:G272" si="104">F273</f>
        <v>1000</v>
      </c>
      <c r="G272" s="84">
        <f t="shared" si="104"/>
        <v>1000</v>
      </c>
      <c r="H272" s="63"/>
      <c r="I272" s="63"/>
    </row>
    <row r="273" spans="1:11" ht="94.5" x14ac:dyDescent="0.25">
      <c r="A273" s="69" t="s">
        <v>171</v>
      </c>
      <c r="B273" s="86" t="s">
        <v>172</v>
      </c>
      <c r="C273" s="65" t="s">
        <v>4</v>
      </c>
      <c r="D273" s="86" t="s">
        <v>5</v>
      </c>
      <c r="E273" s="74">
        <v>1000</v>
      </c>
      <c r="F273" s="74">
        <v>1000</v>
      </c>
      <c r="G273" s="74">
        <v>1000</v>
      </c>
      <c r="H273" s="74">
        <f t="shared" ref="H273:I273" si="105">H274</f>
        <v>0</v>
      </c>
      <c r="I273" s="74">
        <f t="shared" si="105"/>
        <v>0</v>
      </c>
    </row>
    <row r="274" spans="1:11" ht="47.25" x14ac:dyDescent="0.25">
      <c r="A274" s="69" t="s">
        <v>173</v>
      </c>
      <c r="B274" s="86" t="s">
        <v>174</v>
      </c>
      <c r="C274" s="65" t="s">
        <v>4</v>
      </c>
      <c r="D274" s="86" t="s">
        <v>5</v>
      </c>
      <c r="E274" s="74">
        <v>1000</v>
      </c>
      <c r="F274" s="74">
        <v>1000</v>
      </c>
      <c r="G274" s="74">
        <v>1000</v>
      </c>
      <c r="H274" s="63"/>
      <c r="I274" s="63"/>
    </row>
    <row r="275" spans="1:11" ht="31.5" x14ac:dyDescent="0.25">
      <c r="A275" s="104" t="s">
        <v>168</v>
      </c>
      <c r="B275" s="86" t="s">
        <v>174</v>
      </c>
      <c r="C275" s="65" t="s">
        <v>169</v>
      </c>
      <c r="D275" s="86" t="s">
        <v>5</v>
      </c>
      <c r="E275" s="74">
        <v>1000</v>
      </c>
      <c r="F275" s="74">
        <v>1000</v>
      </c>
      <c r="G275" s="74">
        <v>1000</v>
      </c>
      <c r="H275" s="63"/>
      <c r="I275" s="63"/>
    </row>
    <row r="276" spans="1:11" ht="31.5" x14ac:dyDescent="0.25">
      <c r="A276" s="69" t="s">
        <v>307</v>
      </c>
      <c r="B276" s="86" t="s">
        <v>174</v>
      </c>
      <c r="C276" s="66" t="s">
        <v>175</v>
      </c>
      <c r="D276" s="86" t="s">
        <v>5</v>
      </c>
      <c r="E276" s="74">
        <v>1000</v>
      </c>
      <c r="F276" s="74">
        <v>1000</v>
      </c>
      <c r="G276" s="74">
        <v>1000</v>
      </c>
      <c r="H276" s="63"/>
      <c r="I276" s="63"/>
    </row>
    <row r="277" spans="1:11" ht="31.5" x14ac:dyDescent="0.25">
      <c r="A277" s="70" t="s">
        <v>95</v>
      </c>
      <c r="B277" s="86" t="s">
        <v>174</v>
      </c>
      <c r="C277" s="65" t="s">
        <v>175</v>
      </c>
      <c r="D277" s="105" t="s">
        <v>94</v>
      </c>
      <c r="E277" s="74">
        <v>1000</v>
      </c>
      <c r="F277" s="74">
        <v>1000</v>
      </c>
      <c r="G277" s="74">
        <v>1000</v>
      </c>
      <c r="H277" s="63"/>
      <c r="I277" s="63"/>
    </row>
    <row r="278" spans="1:11" ht="31.5" x14ac:dyDescent="0.25">
      <c r="A278" s="70" t="s">
        <v>97</v>
      </c>
      <c r="B278" s="86" t="s">
        <v>174</v>
      </c>
      <c r="C278" s="65" t="s">
        <v>175</v>
      </c>
      <c r="D278" s="86" t="s">
        <v>96</v>
      </c>
      <c r="E278" s="74">
        <v>1000</v>
      </c>
      <c r="F278" s="74">
        <v>1000</v>
      </c>
      <c r="G278" s="74">
        <v>1000</v>
      </c>
      <c r="H278" s="63"/>
      <c r="I278" s="63"/>
    </row>
    <row r="279" spans="1:11" ht="63" x14ac:dyDescent="0.25">
      <c r="A279" s="59" t="s">
        <v>310</v>
      </c>
      <c r="B279" s="61" t="s">
        <v>176</v>
      </c>
      <c r="C279" s="61" t="s">
        <v>4</v>
      </c>
      <c r="D279" s="61" t="s">
        <v>5</v>
      </c>
      <c r="E279" s="84">
        <f>E280+E291+E321+E344+E351</f>
        <v>61820.3</v>
      </c>
      <c r="F279" s="84">
        <f t="shared" ref="F279:G279" si="106">F280+F291+F321+F344+F351</f>
        <v>54989.19999999999</v>
      </c>
      <c r="G279" s="84">
        <f t="shared" si="106"/>
        <v>55648.3</v>
      </c>
      <c r="H279" s="63"/>
      <c r="I279" s="63"/>
      <c r="J279" s="39"/>
    </row>
    <row r="280" spans="1:11" ht="47.25" x14ac:dyDescent="0.25">
      <c r="A280" s="75" t="s">
        <v>311</v>
      </c>
      <c r="B280" s="61" t="s">
        <v>177</v>
      </c>
      <c r="C280" s="88" t="s">
        <v>4</v>
      </c>
      <c r="D280" s="90" t="s">
        <v>5</v>
      </c>
      <c r="E280" s="106">
        <f>E281</f>
        <v>9100</v>
      </c>
      <c r="F280" s="106">
        <f t="shared" ref="F280:G280" si="107">F281</f>
        <v>9270</v>
      </c>
      <c r="G280" s="106">
        <f t="shared" si="107"/>
        <v>9770</v>
      </c>
      <c r="H280" s="63"/>
      <c r="I280" s="63"/>
      <c r="J280" s="39"/>
    </row>
    <row r="281" spans="1:11" ht="47.25" x14ac:dyDescent="0.25">
      <c r="A281" s="93" t="s">
        <v>178</v>
      </c>
      <c r="B281" s="86" t="s">
        <v>179</v>
      </c>
      <c r="C281" s="86" t="s">
        <v>4</v>
      </c>
      <c r="D281" s="86" t="s">
        <v>5</v>
      </c>
      <c r="E281" s="107">
        <f>E282</f>
        <v>9100</v>
      </c>
      <c r="F281" s="107">
        <f t="shared" ref="F281:G281" si="108">F282</f>
        <v>9270</v>
      </c>
      <c r="G281" s="107">
        <f t="shared" si="108"/>
        <v>9770</v>
      </c>
      <c r="H281" s="63"/>
      <c r="I281" s="63"/>
    </row>
    <row r="282" spans="1:11" ht="47.25" x14ac:dyDescent="0.25">
      <c r="A282" s="93" t="s">
        <v>180</v>
      </c>
      <c r="B282" s="86" t="s">
        <v>181</v>
      </c>
      <c r="C282" s="86" t="s">
        <v>4</v>
      </c>
      <c r="D282" s="86" t="s">
        <v>5</v>
      </c>
      <c r="E282" s="107">
        <f>E283</f>
        <v>9100</v>
      </c>
      <c r="F282" s="107">
        <f t="shared" ref="F282:G283" si="109">F283</f>
        <v>9270</v>
      </c>
      <c r="G282" s="107">
        <f t="shared" si="109"/>
        <v>9770</v>
      </c>
      <c r="H282" s="63"/>
      <c r="I282" s="63"/>
    </row>
    <row r="283" spans="1:11" ht="31.5" x14ac:dyDescent="0.25">
      <c r="A283" s="70" t="s">
        <v>28</v>
      </c>
      <c r="B283" s="86" t="s">
        <v>181</v>
      </c>
      <c r="C283" s="86" t="s">
        <v>29</v>
      </c>
      <c r="D283" s="86" t="s">
        <v>5</v>
      </c>
      <c r="E283" s="107">
        <f>E284</f>
        <v>9100</v>
      </c>
      <c r="F283" s="107">
        <f t="shared" si="109"/>
        <v>9270</v>
      </c>
      <c r="G283" s="107">
        <f t="shared" si="109"/>
        <v>9770</v>
      </c>
      <c r="H283" s="63"/>
      <c r="I283" s="63"/>
    </row>
    <row r="284" spans="1:11" ht="31.5" x14ac:dyDescent="0.25">
      <c r="A284" s="93" t="s">
        <v>134</v>
      </c>
      <c r="B284" s="86" t="s">
        <v>181</v>
      </c>
      <c r="C284" s="86" t="s">
        <v>135</v>
      </c>
      <c r="D284" s="86" t="s">
        <v>5</v>
      </c>
      <c r="E284" s="71">
        <f>E285+E287+E289</f>
        <v>9100</v>
      </c>
      <c r="F284" s="71">
        <f>F285+F287+F289</f>
        <v>9270</v>
      </c>
      <c r="G284" s="71">
        <f>G285+G287+G289</f>
        <v>9770</v>
      </c>
      <c r="H284" s="107">
        <f t="shared" ref="H284:I284" si="110">H285+H287</f>
        <v>0</v>
      </c>
      <c r="I284" s="107">
        <f t="shared" si="110"/>
        <v>0</v>
      </c>
      <c r="K284" s="39"/>
    </row>
    <row r="285" spans="1:11" ht="78.75" x14ac:dyDescent="0.25">
      <c r="A285" s="70" t="s">
        <v>119</v>
      </c>
      <c r="B285" s="86" t="s">
        <v>181</v>
      </c>
      <c r="C285" s="86" t="s">
        <v>135</v>
      </c>
      <c r="D285" s="86" t="s">
        <v>15</v>
      </c>
      <c r="E285" s="71">
        <f>E286</f>
        <v>9000</v>
      </c>
      <c r="F285" s="71">
        <f>F286</f>
        <v>9000</v>
      </c>
      <c r="G285" s="71">
        <f>G286</f>
        <v>9500</v>
      </c>
      <c r="H285" s="63"/>
      <c r="I285" s="63"/>
    </row>
    <row r="286" spans="1:11" ht="31.5" x14ac:dyDescent="0.25">
      <c r="A286" s="82" t="s">
        <v>112</v>
      </c>
      <c r="B286" s="86" t="s">
        <v>181</v>
      </c>
      <c r="C286" s="86" t="s">
        <v>135</v>
      </c>
      <c r="D286" s="86" t="s">
        <v>17</v>
      </c>
      <c r="E286" s="71">
        <v>9000</v>
      </c>
      <c r="F286" s="71">
        <v>9000</v>
      </c>
      <c r="G286" s="71">
        <v>9500</v>
      </c>
      <c r="H286" s="63"/>
      <c r="I286" s="63"/>
    </row>
    <row r="287" spans="1:11" ht="31.5" x14ac:dyDescent="0.25">
      <c r="A287" s="70" t="s">
        <v>18</v>
      </c>
      <c r="B287" s="86" t="s">
        <v>181</v>
      </c>
      <c r="C287" s="86" t="s">
        <v>135</v>
      </c>
      <c r="D287" s="86" t="s">
        <v>19</v>
      </c>
      <c r="E287" s="71">
        <f>E288</f>
        <v>100</v>
      </c>
      <c r="F287" s="72">
        <v>270</v>
      </c>
      <c r="G287" s="72">
        <v>270</v>
      </c>
      <c r="H287" s="107">
        <f t="shared" ref="H287:I287" si="111">H288</f>
        <v>0</v>
      </c>
      <c r="I287" s="107">
        <f t="shared" si="111"/>
        <v>0</v>
      </c>
    </row>
    <row r="288" spans="1:11" ht="31.5" x14ac:dyDescent="0.25">
      <c r="A288" s="70" t="s">
        <v>20</v>
      </c>
      <c r="B288" s="86" t="s">
        <v>181</v>
      </c>
      <c r="C288" s="86" t="s">
        <v>135</v>
      </c>
      <c r="D288" s="86" t="s">
        <v>21</v>
      </c>
      <c r="E288" s="71">
        <v>100</v>
      </c>
      <c r="F288" s="72">
        <v>270</v>
      </c>
      <c r="G288" s="72">
        <v>270</v>
      </c>
      <c r="H288" s="63"/>
      <c r="I288" s="63"/>
    </row>
    <row r="289" spans="1:12" ht="31.5" x14ac:dyDescent="0.25">
      <c r="A289" s="70" t="s">
        <v>72</v>
      </c>
      <c r="B289" s="86" t="s">
        <v>181</v>
      </c>
      <c r="C289" s="86" t="s">
        <v>135</v>
      </c>
      <c r="D289" s="86" t="s">
        <v>73</v>
      </c>
      <c r="E289" s="80"/>
      <c r="F289" s="102"/>
      <c r="G289" s="102"/>
      <c r="H289" s="63"/>
      <c r="I289" s="63"/>
    </row>
    <row r="290" spans="1:12" ht="31.5" x14ac:dyDescent="0.25">
      <c r="A290" s="70" t="s">
        <v>113</v>
      </c>
      <c r="B290" s="86" t="s">
        <v>181</v>
      </c>
      <c r="C290" s="86" t="s">
        <v>135</v>
      </c>
      <c r="D290" s="86" t="s">
        <v>114</v>
      </c>
      <c r="E290" s="80"/>
      <c r="F290" s="102"/>
      <c r="G290" s="102"/>
      <c r="H290" s="63"/>
      <c r="I290" s="63"/>
      <c r="K290" s="39"/>
    </row>
    <row r="291" spans="1:12" ht="47.25" x14ac:dyDescent="0.25">
      <c r="A291" s="59" t="s">
        <v>182</v>
      </c>
      <c r="B291" s="61" t="s">
        <v>316</v>
      </c>
      <c r="C291" s="83" t="s">
        <v>4</v>
      </c>
      <c r="D291" s="61" t="s">
        <v>5</v>
      </c>
      <c r="E291" s="108">
        <f>E292</f>
        <v>33340</v>
      </c>
      <c r="F291" s="108">
        <f>F292</f>
        <v>29087.399999999998</v>
      </c>
      <c r="G291" s="108">
        <f>G292</f>
        <v>28339</v>
      </c>
      <c r="H291" s="108">
        <f t="shared" ref="H291:I291" si="112">H292+H315</f>
        <v>0</v>
      </c>
      <c r="I291" s="108">
        <f t="shared" si="112"/>
        <v>0</v>
      </c>
      <c r="K291" s="39"/>
    </row>
    <row r="292" spans="1:12" ht="47.25" x14ac:dyDescent="0.25">
      <c r="A292" s="70" t="s">
        <v>184</v>
      </c>
      <c r="B292" s="65" t="s">
        <v>183</v>
      </c>
      <c r="C292" s="66" t="s">
        <v>4</v>
      </c>
      <c r="D292" s="65" t="s">
        <v>5</v>
      </c>
      <c r="E292" s="78">
        <f>E293+E300</f>
        <v>33340</v>
      </c>
      <c r="F292" s="78">
        <f t="shared" ref="F292:I292" si="113">F293+F300</f>
        <v>29087.399999999998</v>
      </c>
      <c r="G292" s="78">
        <f t="shared" si="113"/>
        <v>28339</v>
      </c>
      <c r="H292" s="80">
        <f t="shared" si="113"/>
        <v>0</v>
      </c>
      <c r="I292" s="80">
        <f t="shared" si="113"/>
        <v>0</v>
      </c>
    </row>
    <row r="293" spans="1:12" ht="47.25" x14ac:dyDescent="0.25">
      <c r="A293" s="69" t="s">
        <v>185</v>
      </c>
      <c r="B293" s="65" t="s">
        <v>186</v>
      </c>
      <c r="C293" s="66" t="s">
        <v>4</v>
      </c>
      <c r="D293" s="65" t="s">
        <v>5</v>
      </c>
      <c r="E293" s="78">
        <f>E294</f>
        <v>2200</v>
      </c>
      <c r="F293" s="78">
        <f t="shared" ref="F293:G293" si="114">F294</f>
        <v>1000</v>
      </c>
      <c r="G293" s="78">
        <f t="shared" si="114"/>
        <v>3000</v>
      </c>
      <c r="H293" s="63"/>
      <c r="I293" s="63"/>
    </row>
    <row r="294" spans="1:12" ht="31.5" x14ac:dyDescent="0.25">
      <c r="A294" s="82" t="s">
        <v>187</v>
      </c>
      <c r="B294" s="65" t="s">
        <v>186</v>
      </c>
      <c r="C294" s="66" t="s">
        <v>39</v>
      </c>
      <c r="D294" s="65" t="s">
        <v>5</v>
      </c>
      <c r="E294" s="80">
        <f>E295</f>
        <v>2200</v>
      </c>
      <c r="F294" s="80">
        <f t="shared" ref="F294:G294" si="115">F295</f>
        <v>1000</v>
      </c>
      <c r="G294" s="80">
        <f t="shared" si="115"/>
        <v>3000</v>
      </c>
      <c r="H294" s="63"/>
      <c r="I294" s="63"/>
    </row>
    <row r="295" spans="1:12" ht="31.5" x14ac:dyDescent="0.25">
      <c r="A295" s="82" t="s">
        <v>87</v>
      </c>
      <c r="B295" s="65" t="s">
        <v>186</v>
      </c>
      <c r="C295" s="66" t="s">
        <v>41</v>
      </c>
      <c r="D295" s="65" t="s">
        <v>5</v>
      </c>
      <c r="E295" s="80">
        <f>E296+E298</f>
        <v>2200</v>
      </c>
      <c r="F295" s="80">
        <f t="shared" ref="F295:G295" si="116">F296+F298</f>
        <v>1000</v>
      </c>
      <c r="G295" s="80">
        <f t="shared" si="116"/>
        <v>3000</v>
      </c>
      <c r="H295" s="63"/>
      <c r="I295" s="63"/>
    </row>
    <row r="296" spans="1:12" ht="31.5" x14ac:dyDescent="0.25">
      <c r="A296" s="70" t="s">
        <v>18</v>
      </c>
      <c r="B296" s="65" t="s">
        <v>186</v>
      </c>
      <c r="C296" s="66" t="s">
        <v>41</v>
      </c>
      <c r="D296" s="65" t="s">
        <v>19</v>
      </c>
      <c r="E296" s="80">
        <f>E297</f>
        <v>2200</v>
      </c>
      <c r="F296" s="80">
        <f t="shared" ref="F296:G296" si="117">F297</f>
        <v>1000</v>
      </c>
      <c r="G296" s="80">
        <f t="shared" si="117"/>
        <v>3000</v>
      </c>
      <c r="H296" s="63"/>
      <c r="I296" s="63"/>
      <c r="K296" s="39">
        <f>E296+E303+E307+E312</f>
        <v>33340</v>
      </c>
      <c r="L296" s="39">
        <f>K296+E325+E348+E51+E57+E83+E94+E139</f>
        <v>46591.3</v>
      </c>
    </row>
    <row r="297" spans="1:12" ht="31.5" x14ac:dyDescent="0.25">
      <c r="A297" s="70" t="s">
        <v>20</v>
      </c>
      <c r="B297" s="65" t="s">
        <v>186</v>
      </c>
      <c r="C297" s="66" t="s">
        <v>41</v>
      </c>
      <c r="D297" s="65" t="s">
        <v>21</v>
      </c>
      <c r="E297" s="80">
        <v>2200</v>
      </c>
      <c r="F297" s="80">
        <v>1000</v>
      </c>
      <c r="G297" s="80">
        <v>3000</v>
      </c>
      <c r="H297" s="63"/>
      <c r="I297" s="63"/>
    </row>
    <row r="298" spans="1:12" ht="31.5" x14ac:dyDescent="0.25">
      <c r="A298" s="70" t="s">
        <v>72</v>
      </c>
      <c r="B298" s="65" t="s">
        <v>186</v>
      </c>
      <c r="C298" s="66" t="s">
        <v>41</v>
      </c>
      <c r="D298" s="65" t="s">
        <v>73</v>
      </c>
      <c r="E298" s="80"/>
      <c r="F298" s="80"/>
      <c r="G298" s="80"/>
      <c r="H298" s="63"/>
      <c r="I298" s="63"/>
    </row>
    <row r="299" spans="1:12" ht="31.5" x14ac:dyDescent="0.25">
      <c r="A299" s="70" t="s">
        <v>113</v>
      </c>
      <c r="B299" s="65" t="s">
        <v>186</v>
      </c>
      <c r="C299" s="66" t="s">
        <v>41</v>
      </c>
      <c r="D299" s="65" t="s">
        <v>114</v>
      </c>
      <c r="E299" s="80"/>
      <c r="F299" s="102"/>
      <c r="G299" s="102"/>
      <c r="H299" s="63"/>
      <c r="I299" s="63"/>
    </row>
    <row r="300" spans="1:12" ht="63" x14ac:dyDescent="0.25">
      <c r="A300" s="70" t="s">
        <v>188</v>
      </c>
      <c r="B300" s="65" t="s">
        <v>189</v>
      </c>
      <c r="C300" s="66" t="s">
        <v>4</v>
      </c>
      <c r="D300" s="86" t="s">
        <v>5</v>
      </c>
      <c r="E300" s="109">
        <f>E301</f>
        <v>31140</v>
      </c>
      <c r="F300" s="109">
        <f t="shared" ref="F300:G300" si="118">F301</f>
        <v>28087.399999999998</v>
      </c>
      <c r="G300" s="109">
        <f t="shared" si="118"/>
        <v>25339</v>
      </c>
      <c r="H300" s="63"/>
      <c r="I300" s="63"/>
    </row>
    <row r="301" spans="1:12" ht="31.5" x14ac:dyDescent="0.25">
      <c r="A301" s="82" t="s">
        <v>187</v>
      </c>
      <c r="B301" s="65" t="s">
        <v>189</v>
      </c>
      <c r="C301" s="66" t="s">
        <v>39</v>
      </c>
      <c r="D301" s="86" t="s">
        <v>5</v>
      </c>
      <c r="E301" s="74">
        <f>E302</f>
        <v>31140</v>
      </c>
      <c r="F301" s="74">
        <f t="shared" ref="F301:G301" si="119">F302</f>
        <v>28087.399999999998</v>
      </c>
      <c r="G301" s="74">
        <f t="shared" si="119"/>
        <v>25339</v>
      </c>
      <c r="H301" s="63"/>
      <c r="I301" s="63"/>
    </row>
    <row r="302" spans="1:12" ht="31.5" x14ac:dyDescent="0.25">
      <c r="A302" s="82" t="s">
        <v>87</v>
      </c>
      <c r="B302" s="65" t="s">
        <v>189</v>
      </c>
      <c r="C302" s="66" t="s">
        <v>41</v>
      </c>
      <c r="D302" s="86" t="s">
        <v>5</v>
      </c>
      <c r="E302" s="74">
        <f>E303+E305+E310</f>
        <v>31140</v>
      </c>
      <c r="F302" s="74">
        <f t="shared" ref="F302:G302" si="120">F303+F305+F310</f>
        <v>28087.399999999998</v>
      </c>
      <c r="G302" s="74">
        <f t="shared" si="120"/>
        <v>25339</v>
      </c>
      <c r="H302" s="63"/>
      <c r="I302" s="63"/>
    </row>
    <row r="303" spans="1:12" ht="78.75" x14ac:dyDescent="0.25">
      <c r="A303" s="70" t="s">
        <v>119</v>
      </c>
      <c r="B303" s="65" t="s">
        <v>189</v>
      </c>
      <c r="C303" s="66" t="s">
        <v>41</v>
      </c>
      <c r="D303" s="86" t="s">
        <v>15</v>
      </c>
      <c r="E303" s="73">
        <f t="shared" ref="E303:G303" si="121">E304</f>
        <v>30559</v>
      </c>
      <c r="F303" s="73">
        <f t="shared" si="121"/>
        <v>27503</v>
      </c>
      <c r="G303" s="73">
        <f t="shared" si="121"/>
        <v>24753</v>
      </c>
      <c r="H303" s="63"/>
      <c r="I303" s="63"/>
    </row>
    <row r="304" spans="1:12" ht="31.5" x14ac:dyDescent="0.25">
      <c r="A304" s="69" t="s">
        <v>190</v>
      </c>
      <c r="B304" s="65" t="s">
        <v>189</v>
      </c>
      <c r="C304" s="66" t="s">
        <v>41</v>
      </c>
      <c r="D304" s="65" t="s">
        <v>17</v>
      </c>
      <c r="E304" s="73">
        <v>30559</v>
      </c>
      <c r="F304" s="73">
        <v>27503</v>
      </c>
      <c r="G304" s="73">
        <v>24753</v>
      </c>
      <c r="H304" s="63"/>
      <c r="I304" s="63"/>
    </row>
    <row r="305" spans="1:9" ht="47.25" x14ac:dyDescent="0.25">
      <c r="A305" s="110" t="s">
        <v>392</v>
      </c>
      <c r="B305" s="65" t="s">
        <v>391</v>
      </c>
      <c r="C305" s="66" t="s">
        <v>4</v>
      </c>
      <c r="D305" s="65" t="s">
        <v>5</v>
      </c>
      <c r="E305" s="109">
        <f>E306</f>
        <v>519.6</v>
      </c>
      <c r="F305" s="109">
        <f t="shared" ref="F305:G305" si="122">F306</f>
        <v>522.29999999999995</v>
      </c>
      <c r="G305" s="109">
        <f t="shared" si="122"/>
        <v>522.29999999999995</v>
      </c>
      <c r="H305" s="74">
        <v>590.4</v>
      </c>
      <c r="I305" s="74">
        <v>590.4</v>
      </c>
    </row>
    <row r="306" spans="1:9" ht="31.5" x14ac:dyDescent="0.25">
      <c r="A306" s="82" t="s">
        <v>187</v>
      </c>
      <c r="B306" s="65" t="s">
        <v>391</v>
      </c>
      <c r="C306" s="66" t="s">
        <v>39</v>
      </c>
      <c r="D306" s="65" t="s">
        <v>5</v>
      </c>
      <c r="E306" s="74">
        <f>E307</f>
        <v>519.6</v>
      </c>
      <c r="F306" s="74">
        <f t="shared" ref="F306:G306" si="123">F307</f>
        <v>522.29999999999995</v>
      </c>
      <c r="G306" s="74">
        <f t="shared" si="123"/>
        <v>522.29999999999995</v>
      </c>
      <c r="H306" s="63"/>
      <c r="I306" s="63"/>
    </row>
    <row r="307" spans="1:9" ht="31.5" x14ac:dyDescent="0.25">
      <c r="A307" s="82" t="s">
        <v>87</v>
      </c>
      <c r="B307" s="65" t="s">
        <v>391</v>
      </c>
      <c r="C307" s="66" t="s">
        <v>41</v>
      </c>
      <c r="D307" s="65" t="s">
        <v>5</v>
      </c>
      <c r="E307" s="74">
        <f>E308</f>
        <v>519.6</v>
      </c>
      <c r="F307" s="74">
        <f t="shared" ref="F307:G307" si="124">F308</f>
        <v>522.29999999999995</v>
      </c>
      <c r="G307" s="74">
        <f t="shared" si="124"/>
        <v>522.29999999999995</v>
      </c>
      <c r="H307" s="63"/>
      <c r="I307" s="63"/>
    </row>
    <row r="308" spans="1:9" ht="31.5" x14ac:dyDescent="0.25">
      <c r="A308" s="70" t="s">
        <v>18</v>
      </c>
      <c r="B308" s="65" t="s">
        <v>391</v>
      </c>
      <c r="C308" s="66" t="s">
        <v>41</v>
      </c>
      <c r="D308" s="65" t="s">
        <v>19</v>
      </c>
      <c r="E308" s="73">
        <f>E309</f>
        <v>519.6</v>
      </c>
      <c r="F308" s="73">
        <f>F309</f>
        <v>522.29999999999995</v>
      </c>
      <c r="G308" s="73">
        <f>G309</f>
        <v>522.29999999999995</v>
      </c>
      <c r="H308" s="63"/>
      <c r="I308" s="63"/>
    </row>
    <row r="309" spans="1:9" ht="31.5" x14ac:dyDescent="0.25">
      <c r="A309" s="70" t="s">
        <v>20</v>
      </c>
      <c r="B309" s="65" t="s">
        <v>391</v>
      </c>
      <c r="C309" s="66" t="s">
        <v>41</v>
      </c>
      <c r="D309" s="65" t="s">
        <v>21</v>
      </c>
      <c r="E309" s="73">
        <v>519.6</v>
      </c>
      <c r="F309" s="73">
        <v>522.29999999999995</v>
      </c>
      <c r="G309" s="73">
        <v>522.29999999999995</v>
      </c>
      <c r="H309" s="63"/>
      <c r="I309" s="63"/>
    </row>
    <row r="310" spans="1:9" ht="31.5" x14ac:dyDescent="0.25">
      <c r="A310" s="110" t="s">
        <v>389</v>
      </c>
      <c r="B310" s="65" t="s">
        <v>390</v>
      </c>
      <c r="C310" s="66" t="s">
        <v>4</v>
      </c>
      <c r="D310" s="65" t="s">
        <v>5</v>
      </c>
      <c r="E310" s="78">
        <f>E311</f>
        <v>61.4</v>
      </c>
      <c r="F310" s="78">
        <f t="shared" ref="F310:G310" si="125">F311</f>
        <v>62.1</v>
      </c>
      <c r="G310" s="78">
        <f t="shared" si="125"/>
        <v>63.7</v>
      </c>
      <c r="H310" s="63"/>
      <c r="I310" s="63"/>
    </row>
    <row r="311" spans="1:9" ht="31.5" x14ac:dyDescent="0.25">
      <c r="A311" s="82" t="s">
        <v>187</v>
      </c>
      <c r="B311" s="65" t="s">
        <v>390</v>
      </c>
      <c r="C311" s="66" t="s">
        <v>39</v>
      </c>
      <c r="D311" s="65" t="s">
        <v>5</v>
      </c>
      <c r="E311" s="80">
        <f>E312</f>
        <v>61.4</v>
      </c>
      <c r="F311" s="80">
        <f t="shared" ref="F311:G313" si="126">F312</f>
        <v>62.1</v>
      </c>
      <c r="G311" s="80">
        <f t="shared" si="126"/>
        <v>63.7</v>
      </c>
      <c r="H311" s="63"/>
      <c r="I311" s="63"/>
    </row>
    <row r="312" spans="1:9" ht="31.5" x14ac:dyDescent="0.25">
      <c r="A312" s="82" t="s">
        <v>87</v>
      </c>
      <c r="B312" s="65" t="s">
        <v>390</v>
      </c>
      <c r="C312" s="66" t="s">
        <v>41</v>
      </c>
      <c r="D312" s="65" t="s">
        <v>5</v>
      </c>
      <c r="E312" s="71">
        <f>E313</f>
        <v>61.4</v>
      </c>
      <c r="F312" s="71">
        <f t="shared" si="126"/>
        <v>62.1</v>
      </c>
      <c r="G312" s="71">
        <f t="shared" si="126"/>
        <v>63.7</v>
      </c>
      <c r="H312" s="63"/>
      <c r="I312" s="63"/>
    </row>
    <row r="313" spans="1:9" ht="31.5" x14ac:dyDescent="0.25">
      <c r="A313" s="110" t="s">
        <v>95</v>
      </c>
      <c r="B313" s="65" t="s">
        <v>390</v>
      </c>
      <c r="C313" s="66" t="s">
        <v>41</v>
      </c>
      <c r="D313" s="65" t="s">
        <v>94</v>
      </c>
      <c r="E313" s="71">
        <f>E314</f>
        <v>61.4</v>
      </c>
      <c r="F313" s="71">
        <f t="shared" si="126"/>
        <v>62.1</v>
      </c>
      <c r="G313" s="71">
        <f t="shared" si="126"/>
        <v>63.7</v>
      </c>
      <c r="H313" s="63"/>
      <c r="I313" s="63"/>
    </row>
    <row r="314" spans="1:9" ht="31.5" x14ac:dyDescent="0.25">
      <c r="A314" s="110" t="s">
        <v>191</v>
      </c>
      <c r="B314" s="65" t="s">
        <v>390</v>
      </c>
      <c r="C314" s="66" t="s">
        <v>41</v>
      </c>
      <c r="D314" s="65" t="s">
        <v>192</v>
      </c>
      <c r="E314" s="71">
        <v>61.4</v>
      </c>
      <c r="F314" s="71">
        <v>62.1</v>
      </c>
      <c r="G314" s="72">
        <v>63.7</v>
      </c>
      <c r="H314" s="63"/>
      <c r="I314" s="63"/>
    </row>
    <row r="315" spans="1:9" ht="63" x14ac:dyDescent="0.25">
      <c r="A315" s="70" t="s">
        <v>193</v>
      </c>
      <c r="B315" s="65" t="s">
        <v>194</v>
      </c>
      <c r="C315" s="66" t="s">
        <v>4</v>
      </c>
      <c r="D315" s="65" t="s">
        <v>5</v>
      </c>
      <c r="E315" s="80"/>
      <c r="F315" s="80"/>
      <c r="G315" s="80"/>
      <c r="H315" s="63"/>
      <c r="I315" s="63"/>
    </row>
    <row r="316" spans="1:9" ht="31.5" x14ac:dyDescent="0.25">
      <c r="A316" s="70" t="s">
        <v>195</v>
      </c>
      <c r="B316" s="65" t="s">
        <v>196</v>
      </c>
      <c r="C316" s="66" t="s">
        <v>4</v>
      </c>
      <c r="D316" s="65" t="s">
        <v>5</v>
      </c>
      <c r="E316" s="80"/>
      <c r="F316" s="80"/>
      <c r="G316" s="80"/>
      <c r="H316" s="63"/>
      <c r="I316" s="63"/>
    </row>
    <row r="317" spans="1:9" ht="31.5" x14ac:dyDescent="0.25">
      <c r="A317" s="82" t="s">
        <v>187</v>
      </c>
      <c r="B317" s="65" t="s">
        <v>196</v>
      </c>
      <c r="C317" s="66" t="s">
        <v>39</v>
      </c>
      <c r="D317" s="65" t="s">
        <v>5</v>
      </c>
      <c r="E317" s="80"/>
      <c r="F317" s="80"/>
      <c r="G317" s="80"/>
      <c r="H317" s="63"/>
      <c r="I317" s="63"/>
    </row>
    <row r="318" spans="1:9" ht="31.5" x14ac:dyDescent="0.25">
      <c r="A318" s="82" t="s">
        <v>87</v>
      </c>
      <c r="B318" s="65" t="s">
        <v>196</v>
      </c>
      <c r="C318" s="66" t="s">
        <v>41</v>
      </c>
      <c r="D318" s="65" t="s">
        <v>5</v>
      </c>
      <c r="E318" s="80"/>
      <c r="F318" s="80"/>
      <c r="G318" s="80"/>
      <c r="H318" s="63"/>
      <c r="I318" s="63"/>
    </row>
    <row r="319" spans="1:9" ht="31.5" x14ac:dyDescent="0.25">
      <c r="A319" s="70" t="s">
        <v>18</v>
      </c>
      <c r="B319" s="65" t="s">
        <v>196</v>
      </c>
      <c r="C319" s="66" t="s">
        <v>41</v>
      </c>
      <c r="D319" s="65" t="s">
        <v>19</v>
      </c>
      <c r="E319" s="80"/>
      <c r="F319" s="80"/>
      <c r="G319" s="80"/>
      <c r="H319" s="63"/>
      <c r="I319" s="63"/>
    </row>
    <row r="320" spans="1:9" ht="31.5" x14ac:dyDescent="0.25">
      <c r="A320" s="70" t="s">
        <v>20</v>
      </c>
      <c r="B320" s="65" t="s">
        <v>196</v>
      </c>
      <c r="C320" s="66" t="s">
        <v>41</v>
      </c>
      <c r="D320" s="65" t="s">
        <v>21</v>
      </c>
      <c r="E320" s="80"/>
      <c r="F320" s="80"/>
      <c r="G320" s="80"/>
      <c r="H320" s="63"/>
      <c r="I320" s="63"/>
    </row>
    <row r="321" spans="1:9" ht="31.5" x14ac:dyDescent="0.25">
      <c r="A321" s="59" t="s">
        <v>312</v>
      </c>
      <c r="B321" s="61" t="s">
        <v>197</v>
      </c>
      <c r="C321" s="83" t="s">
        <v>4</v>
      </c>
      <c r="D321" s="61" t="s">
        <v>5</v>
      </c>
      <c r="E321" s="78">
        <f>E322</f>
        <v>11638</v>
      </c>
      <c r="F321" s="78">
        <f t="shared" ref="F321:G321" si="127">F322</f>
        <v>10297.700000000001</v>
      </c>
      <c r="G321" s="78">
        <f t="shared" si="127"/>
        <v>11230</v>
      </c>
      <c r="H321" s="63"/>
      <c r="I321" s="63"/>
    </row>
    <row r="322" spans="1:9" ht="31.5" x14ac:dyDescent="0.25">
      <c r="A322" s="70" t="s">
        <v>198</v>
      </c>
      <c r="B322" s="65" t="s">
        <v>199</v>
      </c>
      <c r="C322" s="66" t="s">
        <v>4</v>
      </c>
      <c r="D322" s="65" t="s">
        <v>5</v>
      </c>
      <c r="E322" s="80">
        <f>E323</f>
        <v>11638</v>
      </c>
      <c r="F322" s="80">
        <f t="shared" ref="F322:G322" si="128">F323</f>
        <v>10297.700000000001</v>
      </c>
      <c r="G322" s="80">
        <f t="shared" si="128"/>
        <v>11230</v>
      </c>
      <c r="H322" s="63"/>
      <c r="I322" s="63"/>
    </row>
    <row r="323" spans="1:9" ht="31.5" x14ac:dyDescent="0.25">
      <c r="A323" s="70" t="s">
        <v>200</v>
      </c>
      <c r="B323" s="65" t="s">
        <v>201</v>
      </c>
      <c r="C323" s="66" t="s">
        <v>4</v>
      </c>
      <c r="D323" s="65" t="s">
        <v>5</v>
      </c>
      <c r="E323" s="80">
        <f>E324</f>
        <v>11638</v>
      </c>
      <c r="F323" s="80">
        <f t="shared" ref="F323:G323" si="129">F324</f>
        <v>10297.700000000001</v>
      </c>
      <c r="G323" s="80">
        <f t="shared" si="129"/>
        <v>11230</v>
      </c>
      <c r="H323" s="63"/>
      <c r="I323" s="63"/>
    </row>
    <row r="324" spans="1:9" ht="31.5" x14ac:dyDescent="0.25">
      <c r="A324" s="82" t="s">
        <v>187</v>
      </c>
      <c r="B324" s="65" t="s">
        <v>201</v>
      </c>
      <c r="C324" s="66" t="s">
        <v>39</v>
      </c>
      <c r="D324" s="65" t="s">
        <v>5</v>
      </c>
      <c r="E324" s="80">
        <f>E325</f>
        <v>11638</v>
      </c>
      <c r="F324" s="80">
        <f>F325</f>
        <v>10297.700000000001</v>
      </c>
      <c r="G324" s="80">
        <f>G325</f>
        <v>11230</v>
      </c>
      <c r="H324" s="63"/>
      <c r="I324" s="63"/>
    </row>
    <row r="325" spans="1:9" ht="31.5" x14ac:dyDescent="0.25">
      <c r="A325" s="82" t="s">
        <v>87</v>
      </c>
      <c r="B325" s="65" t="s">
        <v>201</v>
      </c>
      <c r="C325" s="66" t="s">
        <v>41</v>
      </c>
      <c r="D325" s="65" t="s">
        <v>5</v>
      </c>
      <c r="E325" s="80">
        <f>E326+E328+E335</f>
        <v>11638</v>
      </c>
      <c r="F325" s="80">
        <f t="shared" ref="F325:G325" si="130">F326+F328</f>
        <v>10297.700000000001</v>
      </c>
      <c r="G325" s="80">
        <f t="shared" si="130"/>
        <v>11230</v>
      </c>
      <c r="H325" s="63"/>
      <c r="I325" s="63"/>
    </row>
    <row r="326" spans="1:9" ht="78.75" x14ac:dyDescent="0.25">
      <c r="A326" s="70" t="s">
        <v>119</v>
      </c>
      <c r="B326" s="65" t="s">
        <v>201</v>
      </c>
      <c r="C326" s="66" t="s">
        <v>41</v>
      </c>
      <c r="D326" s="65" t="s">
        <v>15</v>
      </c>
      <c r="E326" s="94">
        <f>E327</f>
        <v>10638</v>
      </c>
      <c r="F326" s="94">
        <f>F327</f>
        <v>10067.700000000001</v>
      </c>
      <c r="G326" s="94">
        <f>G327</f>
        <v>11000</v>
      </c>
      <c r="H326" s="63"/>
      <c r="I326" s="63"/>
    </row>
    <row r="327" spans="1:9" ht="31.5" x14ac:dyDescent="0.25">
      <c r="A327" s="82" t="s">
        <v>112</v>
      </c>
      <c r="B327" s="65" t="s">
        <v>201</v>
      </c>
      <c r="C327" s="66" t="s">
        <v>41</v>
      </c>
      <c r="D327" s="65" t="s">
        <v>17</v>
      </c>
      <c r="E327" s="94">
        <v>10638</v>
      </c>
      <c r="F327" s="94">
        <v>10067.700000000001</v>
      </c>
      <c r="G327" s="94">
        <v>11000</v>
      </c>
      <c r="H327" s="63"/>
      <c r="I327" s="63"/>
    </row>
    <row r="328" spans="1:9" ht="31.5" x14ac:dyDescent="0.25">
      <c r="A328" s="70" t="s">
        <v>18</v>
      </c>
      <c r="B328" s="65" t="s">
        <v>201</v>
      </c>
      <c r="C328" s="66" t="s">
        <v>41</v>
      </c>
      <c r="D328" s="65" t="s">
        <v>19</v>
      </c>
      <c r="E328" s="94">
        <f>E329</f>
        <v>1000</v>
      </c>
      <c r="F328" s="94">
        <v>230</v>
      </c>
      <c r="G328" s="94">
        <v>230</v>
      </c>
      <c r="H328" s="63"/>
      <c r="I328" s="63"/>
    </row>
    <row r="329" spans="1:9" ht="31.5" x14ac:dyDescent="0.25">
      <c r="A329" s="70" t="s">
        <v>20</v>
      </c>
      <c r="B329" s="65" t="s">
        <v>201</v>
      </c>
      <c r="C329" s="66" t="s">
        <v>41</v>
      </c>
      <c r="D329" s="65" t="s">
        <v>21</v>
      </c>
      <c r="E329" s="94">
        <v>1000</v>
      </c>
      <c r="F329" s="94">
        <v>230</v>
      </c>
      <c r="G329" s="94">
        <v>230</v>
      </c>
      <c r="H329" s="63"/>
      <c r="I329" s="63"/>
    </row>
    <row r="330" spans="1:9" ht="31.5" x14ac:dyDescent="0.25">
      <c r="A330" s="70" t="s">
        <v>72</v>
      </c>
      <c r="B330" s="65" t="s">
        <v>201</v>
      </c>
      <c r="C330" s="66" t="s">
        <v>41</v>
      </c>
      <c r="D330" s="65" t="s">
        <v>73</v>
      </c>
      <c r="E330" s="80"/>
      <c r="F330" s="80"/>
      <c r="G330" s="80"/>
      <c r="H330" s="63"/>
      <c r="I330" s="63"/>
    </row>
    <row r="331" spans="1:9" ht="31.5" x14ac:dyDescent="0.25">
      <c r="A331" s="70" t="s">
        <v>113</v>
      </c>
      <c r="B331" s="65" t="s">
        <v>201</v>
      </c>
      <c r="C331" s="66" t="s">
        <v>41</v>
      </c>
      <c r="D331" s="65" t="s">
        <v>114</v>
      </c>
      <c r="E331" s="80"/>
      <c r="F331" s="80"/>
      <c r="G331" s="80"/>
      <c r="H331" s="63"/>
      <c r="I331" s="63"/>
    </row>
    <row r="332" spans="1:9" ht="31.5" x14ac:dyDescent="0.25">
      <c r="A332" s="70" t="s">
        <v>202</v>
      </c>
      <c r="B332" s="79" t="s">
        <v>203</v>
      </c>
      <c r="C332" s="66" t="s">
        <v>4</v>
      </c>
      <c r="D332" s="79" t="s">
        <v>5</v>
      </c>
      <c r="E332" s="80"/>
      <c r="F332" s="80"/>
      <c r="G332" s="80"/>
      <c r="H332" s="63"/>
      <c r="I332" s="63"/>
    </row>
    <row r="333" spans="1:9" ht="31.5" x14ac:dyDescent="0.25">
      <c r="A333" s="70" t="s">
        <v>204</v>
      </c>
      <c r="B333" s="79" t="s">
        <v>203</v>
      </c>
      <c r="C333" s="66" t="s">
        <v>4</v>
      </c>
      <c r="D333" s="79" t="s">
        <v>5</v>
      </c>
      <c r="E333" s="80"/>
      <c r="F333" s="80"/>
      <c r="G333" s="80"/>
      <c r="H333" s="63"/>
      <c r="I333" s="63"/>
    </row>
    <row r="334" spans="1:9" x14ac:dyDescent="0.25">
      <c r="A334" s="82" t="s">
        <v>187</v>
      </c>
      <c r="B334" s="79" t="s">
        <v>203</v>
      </c>
      <c r="C334" s="66" t="s">
        <v>39</v>
      </c>
      <c r="D334" s="79" t="s">
        <v>5</v>
      </c>
      <c r="E334" s="80"/>
      <c r="F334" s="80"/>
      <c r="G334" s="80"/>
      <c r="H334" s="63"/>
      <c r="I334" s="63"/>
    </row>
    <row r="335" spans="1:9" x14ac:dyDescent="0.25">
      <c r="A335" s="82" t="s">
        <v>87</v>
      </c>
      <c r="B335" s="79" t="s">
        <v>203</v>
      </c>
      <c r="C335" s="66" t="s">
        <v>41</v>
      </c>
      <c r="D335" s="79" t="s">
        <v>5</v>
      </c>
      <c r="E335" s="80"/>
      <c r="F335" s="80"/>
      <c r="G335" s="80"/>
      <c r="H335" s="63"/>
      <c r="I335" s="63"/>
    </row>
    <row r="336" spans="1:9" ht="31.5" x14ac:dyDescent="0.25">
      <c r="A336" s="70" t="s">
        <v>18</v>
      </c>
      <c r="B336" s="79" t="s">
        <v>203</v>
      </c>
      <c r="C336" s="66" t="s">
        <v>41</v>
      </c>
      <c r="D336" s="79" t="s">
        <v>19</v>
      </c>
      <c r="E336" s="80"/>
      <c r="F336" s="80"/>
      <c r="G336" s="80"/>
      <c r="H336" s="63"/>
      <c r="I336" s="63"/>
    </row>
    <row r="337" spans="1:9" ht="31.5" x14ac:dyDescent="0.25">
      <c r="A337" s="70" t="s">
        <v>20</v>
      </c>
      <c r="B337" s="79" t="s">
        <v>203</v>
      </c>
      <c r="C337" s="66" t="s">
        <v>41</v>
      </c>
      <c r="D337" s="79" t="s">
        <v>21</v>
      </c>
      <c r="E337" s="80"/>
      <c r="F337" s="80"/>
      <c r="G337" s="80"/>
      <c r="H337" s="63"/>
      <c r="I337" s="63"/>
    </row>
    <row r="338" spans="1:9" ht="47.25" x14ac:dyDescent="0.25">
      <c r="A338" s="70" t="s">
        <v>205</v>
      </c>
      <c r="B338" s="79" t="s">
        <v>333</v>
      </c>
      <c r="C338" s="66" t="s">
        <v>4</v>
      </c>
      <c r="D338" s="79" t="s">
        <v>5</v>
      </c>
      <c r="E338" s="80"/>
      <c r="F338" s="80"/>
      <c r="G338" s="80"/>
      <c r="H338" s="63"/>
      <c r="I338" s="63"/>
    </row>
    <row r="339" spans="1:9" ht="63" x14ac:dyDescent="0.25">
      <c r="A339" s="70" t="s">
        <v>206</v>
      </c>
      <c r="B339" s="79" t="s">
        <v>333</v>
      </c>
      <c r="C339" s="66" t="s">
        <v>4</v>
      </c>
      <c r="D339" s="79" t="s">
        <v>5</v>
      </c>
      <c r="E339" s="80"/>
      <c r="F339" s="80"/>
      <c r="G339" s="80"/>
      <c r="H339" s="63"/>
      <c r="I339" s="63"/>
    </row>
    <row r="340" spans="1:9" x14ac:dyDescent="0.25">
      <c r="A340" s="82" t="s">
        <v>187</v>
      </c>
      <c r="B340" s="79" t="s">
        <v>333</v>
      </c>
      <c r="C340" s="66" t="s">
        <v>39</v>
      </c>
      <c r="D340" s="79" t="s">
        <v>5</v>
      </c>
      <c r="E340" s="80"/>
      <c r="F340" s="80"/>
      <c r="G340" s="80"/>
      <c r="H340" s="63"/>
      <c r="I340" s="63"/>
    </row>
    <row r="341" spans="1:9" x14ac:dyDescent="0.25">
      <c r="A341" s="82" t="s">
        <v>87</v>
      </c>
      <c r="B341" s="79" t="s">
        <v>333</v>
      </c>
      <c r="C341" s="66" t="s">
        <v>41</v>
      </c>
      <c r="D341" s="79" t="s">
        <v>5</v>
      </c>
      <c r="E341" s="80"/>
      <c r="F341" s="80"/>
      <c r="G341" s="80"/>
      <c r="H341" s="63"/>
      <c r="I341" s="63"/>
    </row>
    <row r="342" spans="1:9" ht="31.5" x14ac:dyDescent="0.25">
      <c r="A342" s="70" t="s">
        <v>18</v>
      </c>
      <c r="B342" s="79" t="s">
        <v>333</v>
      </c>
      <c r="C342" s="66" t="s">
        <v>41</v>
      </c>
      <c r="D342" s="79" t="s">
        <v>19</v>
      </c>
      <c r="E342" s="80"/>
      <c r="F342" s="80"/>
      <c r="G342" s="80"/>
      <c r="H342" s="63"/>
      <c r="I342" s="63"/>
    </row>
    <row r="343" spans="1:9" ht="31.5" x14ac:dyDescent="0.25">
      <c r="A343" s="70" t="s">
        <v>20</v>
      </c>
      <c r="B343" s="79" t="s">
        <v>333</v>
      </c>
      <c r="C343" s="66" t="s">
        <v>41</v>
      </c>
      <c r="D343" s="79" t="s">
        <v>21</v>
      </c>
      <c r="E343" s="80"/>
      <c r="F343" s="80"/>
      <c r="G343" s="80"/>
      <c r="H343" s="63"/>
      <c r="I343" s="63"/>
    </row>
    <row r="344" spans="1:9" ht="63" x14ac:dyDescent="0.25">
      <c r="A344" s="59" t="s">
        <v>207</v>
      </c>
      <c r="B344" s="111" t="s">
        <v>388</v>
      </c>
      <c r="C344" s="83" t="s">
        <v>4</v>
      </c>
      <c r="D344" s="111" t="s">
        <v>5</v>
      </c>
      <c r="E344" s="108">
        <f t="shared" ref="E344:G349" si="131">E345</f>
        <v>1133.3</v>
      </c>
      <c r="F344" s="108">
        <f t="shared" ref="F344:G344" si="132">F345</f>
        <v>1054</v>
      </c>
      <c r="G344" s="108">
        <f t="shared" si="132"/>
        <v>79.3</v>
      </c>
      <c r="H344" s="108">
        <f t="shared" ref="H344:I344" si="133">H345</f>
        <v>0</v>
      </c>
      <c r="I344" s="108">
        <f t="shared" si="133"/>
        <v>0</v>
      </c>
    </row>
    <row r="345" spans="1:9" ht="47.25" x14ac:dyDescent="0.25">
      <c r="A345" s="69" t="s">
        <v>208</v>
      </c>
      <c r="B345" s="112" t="s">
        <v>334</v>
      </c>
      <c r="C345" s="66" t="s">
        <v>4</v>
      </c>
      <c r="D345" s="112" t="s">
        <v>5</v>
      </c>
      <c r="E345" s="103">
        <f t="shared" si="131"/>
        <v>1133.3</v>
      </c>
      <c r="F345" s="103">
        <f t="shared" ref="F345:G345" si="134">F346</f>
        <v>1054</v>
      </c>
      <c r="G345" s="103">
        <f t="shared" si="134"/>
        <v>79.3</v>
      </c>
      <c r="H345" s="63"/>
      <c r="I345" s="63"/>
    </row>
    <row r="346" spans="1:9" ht="47.25" x14ac:dyDescent="0.25">
      <c r="A346" s="69" t="s">
        <v>209</v>
      </c>
      <c r="B346" s="112" t="s">
        <v>335</v>
      </c>
      <c r="C346" s="66" t="s">
        <v>4</v>
      </c>
      <c r="D346" s="112" t="s">
        <v>5</v>
      </c>
      <c r="E346" s="103">
        <f t="shared" si="131"/>
        <v>1133.3</v>
      </c>
      <c r="F346" s="103">
        <f t="shared" ref="F346:G346" si="135">F347</f>
        <v>1054</v>
      </c>
      <c r="G346" s="103">
        <f t="shared" si="135"/>
        <v>79.3</v>
      </c>
      <c r="H346" s="103">
        <f t="shared" ref="H346:I346" si="136">H347</f>
        <v>0</v>
      </c>
      <c r="I346" s="103">
        <f t="shared" si="136"/>
        <v>0</v>
      </c>
    </row>
    <row r="347" spans="1:9" ht="31.5" x14ac:dyDescent="0.25">
      <c r="A347" s="82" t="s">
        <v>187</v>
      </c>
      <c r="B347" s="112" t="s">
        <v>335</v>
      </c>
      <c r="C347" s="66" t="s">
        <v>39</v>
      </c>
      <c r="D347" s="112" t="s">
        <v>5</v>
      </c>
      <c r="E347" s="71">
        <f t="shared" si="131"/>
        <v>1133.3</v>
      </c>
      <c r="F347" s="71">
        <f t="shared" si="131"/>
        <v>1054</v>
      </c>
      <c r="G347" s="71">
        <f t="shared" si="131"/>
        <v>79.3</v>
      </c>
      <c r="H347" s="63"/>
      <c r="I347" s="63"/>
    </row>
    <row r="348" spans="1:9" ht="31.5" x14ac:dyDescent="0.25">
      <c r="A348" s="82" t="s">
        <v>87</v>
      </c>
      <c r="B348" s="112" t="s">
        <v>335</v>
      </c>
      <c r="C348" s="66" t="s">
        <v>41</v>
      </c>
      <c r="D348" s="112" t="s">
        <v>5</v>
      </c>
      <c r="E348" s="71">
        <f t="shared" si="131"/>
        <v>1133.3</v>
      </c>
      <c r="F348" s="71">
        <f t="shared" si="131"/>
        <v>1054</v>
      </c>
      <c r="G348" s="71">
        <f t="shared" si="131"/>
        <v>79.3</v>
      </c>
      <c r="H348" s="103">
        <f t="shared" ref="H348:I348" si="137">H349</f>
        <v>0</v>
      </c>
      <c r="I348" s="103">
        <f t="shared" si="137"/>
        <v>0</v>
      </c>
    </row>
    <row r="349" spans="1:9" ht="31.5" x14ac:dyDescent="0.25">
      <c r="A349" s="70" t="s">
        <v>18</v>
      </c>
      <c r="B349" s="112" t="s">
        <v>335</v>
      </c>
      <c r="C349" s="66" t="s">
        <v>41</v>
      </c>
      <c r="D349" s="112" t="s">
        <v>19</v>
      </c>
      <c r="E349" s="71">
        <f>E350</f>
        <v>1133.3</v>
      </c>
      <c r="F349" s="71">
        <f t="shared" si="131"/>
        <v>1054</v>
      </c>
      <c r="G349" s="71">
        <f t="shared" si="131"/>
        <v>79.3</v>
      </c>
      <c r="H349" s="63"/>
      <c r="I349" s="63"/>
    </row>
    <row r="350" spans="1:9" ht="31.5" x14ac:dyDescent="0.25">
      <c r="A350" s="70" t="s">
        <v>20</v>
      </c>
      <c r="B350" s="112" t="s">
        <v>335</v>
      </c>
      <c r="C350" s="66" t="s">
        <v>41</v>
      </c>
      <c r="D350" s="112" t="s">
        <v>21</v>
      </c>
      <c r="E350" s="71">
        <v>1133.3</v>
      </c>
      <c r="F350" s="71">
        <v>1054</v>
      </c>
      <c r="G350" s="71">
        <v>79.3</v>
      </c>
      <c r="H350" s="63"/>
      <c r="I350" s="63"/>
    </row>
    <row r="351" spans="1:9" ht="31.5" x14ac:dyDescent="0.25">
      <c r="A351" s="59" t="s">
        <v>315</v>
      </c>
      <c r="B351" s="61" t="s">
        <v>210</v>
      </c>
      <c r="C351" s="61" t="s">
        <v>4</v>
      </c>
      <c r="D351" s="61" t="s">
        <v>5</v>
      </c>
      <c r="E351" s="108">
        <f>E352+E368</f>
        <v>6609</v>
      </c>
      <c r="F351" s="108">
        <f t="shared" ref="F351:G351" si="138">F352+F368</f>
        <v>5280.1</v>
      </c>
      <c r="G351" s="108">
        <f t="shared" si="138"/>
        <v>6230</v>
      </c>
      <c r="H351" s="63"/>
      <c r="I351" s="63"/>
    </row>
    <row r="352" spans="1:9" ht="31.5" x14ac:dyDescent="0.25">
      <c r="A352" s="69" t="s">
        <v>211</v>
      </c>
      <c r="B352" s="65" t="s">
        <v>212</v>
      </c>
      <c r="C352" s="65" t="s">
        <v>4</v>
      </c>
      <c r="D352" s="65" t="s">
        <v>5</v>
      </c>
      <c r="E352" s="78">
        <f>E353</f>
        <v>1650</v>
      </c>
      <c r="F352" s="78">
        <f t="shared" ref="F352:G352" si="139">F353</f>
        <v>1400</v>
      </c>
      <c r="G352" s="78">
        <f t="shared" si="139"/>
        <v>1500</v>
      </c>
      <c r="H352" s="63"/>
      <c r="I352" s="63"/>
    </row>
    <row r="353" spans="1:13" ht="31.5" x14ac:dyDescent="0.25">
      <c r="A353" s="70" t="s">
        <v>138</v>
      </c>
      <c r="B353" s="65" t="s">
        <v>213</v>
      </c>
      <c r="C353" s="65" t="s">
        <v>4</v>
      </c>
      <c r="D353" s="65" t="s">
        <v>5</v>
      </c>
      <c r="E353" s="80">
        <f>E354</f>
        <v>1650</v>
      </c>
      <c r="F353" s="80">
        <f t="shared" ref="F353:G353" si="140">F354</f>
        <v>1400</v>
      </c>
      <c r="G353" s="80">
        <f t="shared" si="140"/>
        <v>1500</v>
      </c>
      <c r="H353" s="63"/>
      <c r="I353" s="63"/>
    </row>
    <row r="354" spans="1:13" ht="31.5" x14ac:dyDescent="0.25">
      <c r="A354" s="82" t="s">
        <v>187</v>
      </c>
      <c r="B354" s="65" t="s">
        <v>213</v>
      </c>
      <c r="C354" s="65" t="s">
        <v>39</v>
      </c>
      <c r="D354" s="65" t="s">
        <v>5</v>
      </c>
      <c r="E354" s="80">
        <f>E355</f>
        <v>1650</v>
      </c>
      <c r="F354" s="80">
        <f t="shared" ref="F354:G354" si="141">F355</f>
        <v>1400</v>
      </c>
      <c r="G354" s="80">
        <f t="shared" si="141"/>
        <v>1500</v>
      </c>
      <c r="H354" s="63"/>
      <c r="I354" s="63"/>
    </row>
    <row r="355" spans="1:13" ht="31.5" x14ac:dyDescent="0.25">
      <c r="A355" s="82" t="s">
        <v>214</v>
      </c>
      <c r="B355" s="65" t="s">
        <v>213</v>
      </c>
      <c r="C355" s="65" t="s">
        <v>215</v>
      </c>
      <c r="D355" s="65" t="s">
        <v>5</v>
      </c>
      <c r="E355" s="80">
        <f>E356+E360</f>
        <v>1650</v>
      </c>
      <c r="F355" s="80">
        <f>F356</f>
        <v>1400</v>
      </c>
      <c r="G355" s="80">
        <f t="shared" ref="G355" si="142">G356+G358</f>
        <v>1500</v>
      </c>
      <c r="H355" s="63"/>
      <c r="I355" s="63"/>
      <c r="K355" s="39"/>
      <c r="L355" s="39"/>
      <c r="M355" s="39"/>
    </row>
    <row r="356" spans="1:13" ht="78.75" x14ac:dyDescent="0.25">
      <c r="A356" s="70" t="s">
        <v>119</v>
      </c>
      <c r="B356" s="65" t="s">
        <v>213</v>
      </c>
      <c r="C356" s="65" t="s">
        <v>215</v>
      </c>
      <c r="D356" s="65" t="s">
        <v>15</v>
      </c>
      <c r="E356" s="94">
        <f>E357</f>
        <v>1350</v>
      </c>
      <c r="F356" s="94">
        <v>1400</v>
      </c>
      <c r="G356" s="94">
        <v>1500</v>
      </c>
      <c r="H356" s="63"/>
      <c r="I356" s="63"/>
      <c r="K356" s="39"/>
      <c r="L356" s="39"/>
    </row>
    <row r="357" spans="1:13" ht="31.5" x14ac:dyDescent="0.25">
      <c r="A357" s="70" t="s">
        <v>216</v>
      </c>
      <c r="B357" s="65" t="s">
        <v>213</v>
      </c>
      <c r="C357" s="65" t="s">
        <v>215</v>
      </c>
      <c r="D357" s="65">
        <v>120</v>
      </c>
      <c r="E357" s="94">
        <v>1350</v>
      </c>
      <c r="F357" s="94">
        <v>1400</v>
      </c>
      <c r="G357" s="94">
        <v>1500</v>
      </c>
      <c r="H357" s="63"/>
      <c r="I357" s="63"/>
    </row>
    <row r="358" spans="1:13" ht="31.5" x14ac:dyDescent="0.25">
      <c r="A358" s="70" t="s">
        <v>217</v>
      </c>
      <c r="B358" s="65" t="s">
        <v>218</v>
      </c>
      <c r="C358" s="65" t="s">
        <v>4</v>
      </c>
      <c r="D358" s="65" t="s">
        <v>5</v>
      </c>
      <c r="E358" s="94">
        <v>300</v>
      </c>
      <c r="F358" s="94"/>
      <c r="G358" s="94"/>
      <c r="H358" s="63"/>
      <c r="I358" s="63"/>
    </row>
    <row r="359" spans="1:13" ht="31.5" x14ac:dyDescent="0.25">
      <c r="A359" s="82" t="s">
        <v>187</v>
      </c>
      <c r="B359" s="65" t="s">
        <v>218</v>
      </c>
      <c r="C359" s="65" t="s">
        <v>39</v>
      </c>
      <c r="D359" s="65" t="s">
        <v>5</v>
      </c>
      <c r="E359" s="71">
        <v>300</v>
      </c>
      <c r="F359" s="71"/>
      <c r="G359" s="71"/>
      <c r="H359" s="63"/>
      <c r="I359" s="63"/>
    </row>
    <row r="360" spans="1:13" ht="31.5" x14ac:dyDescent="0.25">
      <c r="A360" s="82" t="s">
        <v>214</v>
      </c>
      <c r="B360" s="65" t="s">
        <v>218</v>
      </c>
      <c r="C360" s="65" t="s">
        <v>215</v>
      </c>
      <c r="D360" s="65" t="s">
        <v>5</v>
      </c>
      <c r="E360" s="71">
        <v>300</v>
      </c>
      <c r="F360" s="71"/>
      <c r="G360" s="71"/>
      <c r="H360" s="63"/>
      <c r="I360" s="63"/>
    </row>
    <row r="361" spans="1:13" ht="31.5" x14ac:dyDescent="0.25">
      <c r="A361" s="70" t="s">
        <v>18</v>
      </c>
      <c r="B361" s="65" t="s">
        <v>218</v>
      </c>
      <c r="C361" s="65" t="s">
        <v>215</v>
      </c>
      <c r="D361" s="65">
        <v>200</v>
      </c>
      <c r="E361" s="80">
        <v>300</v>
      </c>
      <c r="F361" s="80"/>
      <c r="G361" s="80"/>
      <c r="H361" s="63"/>
      <c r="I361" s="63"/>
    </row>
    <row r="362" spans="1:13" ht="31.5" x14ac:dyDescent="0.25">
      <c r="A362" s="70" t="s">
        <v>20</v>
      </c>
      <c r="B362" s="65" t="s">
        <v>218</v>
      </c>
      <c r="C362" s="65" t="s">
        <v>215</v>
      </c>
      <c r="D362" s="65" t="s">
        <v>21</v>
      </c>
      <c r="E362" s="80">
        <v>300</v>
      </c>
      <c r="F362" s="80"/>
      <c r="G362" s="80"/>
      <c r="H362" s="63"/>
      <c r="I362" s="63"/>
      <c r="K362" s="39"/>
    </row>
    <row r="363" spans="1:13" ht="31.5" x14ac:dyDescent="0.25">
      <c r="A363" s="70" t="s">
        <v>72</v>
      </c>
      <c r="B363" s="65" t="s">
        <v>218</v>
      </c>
      <c r="C363" s="66" t="s">
        <v>215</v>
      </c>
      <c r="D363" s="65" t="s">
        <v>73</v>
      </c>
      <c r="E363" s="80"/>
      <c r="F363" s="80"/>
      <c r="G363" s="80"/>
      <c r="H363" s="63"/>
      <c r="I363" s="63"/>
    </row>
    <row r="364" spans="1:13" ht="31.5" x14ac:dyDescent="0.25">
      <c r="A364" s="70" t="s">
        <v>113</v>
      </c>
      <c r="B364" s="65" t="s">
        <v>218</v>
      </c>
      <c r="C364" s="66" t="s">
        <v>215</v>
      </c>
      <c r="D364" s="65" t="s">
        <v>114</v>
      </c>
      <c r="E364" s="80"/>
      <c r="F364" s="80"/>
      <c r="G364" s="80"/>
      <c r="H364" s="63"/>
      <c r="I364" s="63"/>
    </row>
    <row r="365" spans="1:13" ht="31.5" x14ac:dyDescent="0.25">
      <c r="A365" s="70" t="s">
        <v>313</v>
      </c>
      <c r="B365" s="65" t="s">
        <v>219</v>
      </c>
      <c r="C365" s="65" t="s">
        <v>4</v>
      </c>
      <c r="D365" s="65" t="s">
        <v>5</v>
      </c>
      <c r="E365" s="78">
        <f>E366</f>
        <v>4959</v>
      </c>
      <c r="F365" s="78">
        <f t="shared" ref="F365:G365" si="143">F366</f>
        <v>3880.1</v>
      </c>
      <c r="G365" s="78">
        <f t="shared" si="143"/>
        <v>4730</v>
      </c>
      <c r="H365" s="63"/>
      <c r="I365" s="63"/>
    </row>
    <row r="366" spans="1:13" ht="31.5" x14ac:dyDescent="0.25">
      <c r="A366" s="70" t="s">
        <v>220</v>
      </c>
      <c r="B366" s="65" t="s">
        <v>219</v>
      </c>
      <c r="C366" s="65" t="s">
        <v>4</v>
      </c>
      <c r="D366" s="65" t="s">
        <v>5</v>
      </c>
      <c r="E366" s="80">
        <f>E367</f>
        <v>4959</v>
      </c>
      <c r="F366" s="80">
        <f t="shared" ref="F366:G366" si="144">F367</f>
        <v>3880.1</v>
      </c>
      <c r="G366" s="80">
        <f t="shared" si="144"/>
        <v>4730</v>
      </c>
      <c r="H366" s="63"/>
      <c r="I366" s="63"/>
    </row>
    <row r="367" spans="1:13" ht="31.5" x14ac:dyDescent="0.25">
      <c r="A367" s="82" t="s">
        <v>187</v>
      </c>
      <c r="B367" s="65" t="s">
        <v>219</v>
      </c>
      <c r="C367" s="65" t="s">
        <v>39</v>
      </c>
      <c r="D367" s="65" t="s">
        <v>5</v>
      </c>
      <c r="E367" s="80">
        <f>E368</f>
        <v>4959</v>
      </c>
      <c r="F367" s="80">
        <f t="shared" ref="F367:G367" si="145">F368</f>
        <v>3880.1</v>
      </c>
      <c r="G367" s="80">
        <f t="shared" si="145"/>
        <v>4730</v>
      </c>
      <c r="H367" s="63"/>
      <c r="I367" s="63"/>
    </row>
    <row r="368" spans="1:13" ht="31.5" x14ac:dyDescent="0.25">
      <c r="A368" s="82" t="s">
        <v>214</v>
      </c>
      <c r="B368" s="65" t="s">
        <v>219</v>
      </c>
      <c r="C368" s="65" t="s">
        <v>215</v>
      </c>
      <c r="D368" s="65" t="s">
        <v>5</v>
      </c>
      <c r="E368" s="80">
        <f>E369+E371+E373</f>
        <v>4959</v>
      </c>
      <c r="F368" s="80">
        <f t="shared" ref="F368:G368" si="146">F369+F371+F373</f>
        <v>3880.1</v>
      </c>
      <c r="G368" s="80">
        <f t="shared" si="146"/>
        <v>4730</v>
      </c>
      <c r="H368" s="63"/>
      <c r="I368" s="63"/>
    </row>
    <row r="369" spans="1:14" ht="78.75" x14ac:dyDescent="0.25">
      <c r="A369" s="70" t="s">
        <v>119</v>
      </c>
      <c r="B369" s="65" t="s">
        <v>219</v>
      </c>
      <c r="C369" s="65" t="s">
        <v>215</v>
      </c>
      <c r="D369" s="65" t="s">
        <v>15</v>
      </c>
      <c r="E369" s="94">
        <f>E370</f>
        <v>4659</v>
      </c>
      <c r="F369" s="94">
        <v>3600</v>
      </c>
      <c r="G369" s="94">
        <f>G370</f>
        <v>4500</v>
      </c>
      <c r="H369" s="63"/>
      <c r="I369" s="63"/>
    </row>
    <row r="370" spans="1:14" ht="31.5" x14ac:dyDescent="0.25">
      <c r="A370" s="70" t="s">
        <v>221</v>
      </c>
      <c r="B370" s="65" t="s">
        <v>219</v>
      </c>
      <c r="C370" s="65" t="s">
        <v>215</v>
      </c>
      <c r="D370" s="65" t="s">
        <v>17</v>
      </c>
      <c r="E370" s="94">
        <v>4659</v>
      </c>
      <c r="F370" s="94">
        <v>3600</v>
      </c>
      <c r="G370" s="94">
        <v>4500</v>
      </c>
      <c r="H370" s="63"/>
      <c r="I370" s="63"/>
    </row>
    <row r="371" spans="1:14" ht="31.5" x14ac:dyDescent="0.25">
      <c r="A371" s="70" t="s">
        <v>18</v>
      </c>
      <c r="B371" s="65" t="s">
        <v>219</v>
      </c>
      <c r="C371" s="65" t="s">
        <v>215</v>
      </c>
      <c r="D371" s="65">
        <v>200</v>
      </c>
      <c r="E371" s="94">
        <f>E372</f>
        <v>300</v>
      </c>
      <c r="F371" s="94">
        <f t="shared" ref="F371" si="147">F372</f>
        <v>280.10000000000002</v>
      </c>
      <c r="G371" s="94">
        <v>230</v>
      </c>
      <c r="H371" s="63"/>
      <c r="I371" s="63"/>
    </row>
    <row r="372" spans="1:14" ht="31.5" x14ac:dyDescent="0.25">
      <c r="A372" s="70" t="s">
        <v>20</v>
      </c>
      <c r="B372" s="65" t="s">
        <v>219</v>
      </c>
      <c r="C372" s="65" t="s">
        <v>215</v>
      </c>
      <c r="D372" s="65">
        <v>240</v>
      </c>
      <c r="E372" s="94">
        <v>300</v>
      </c>
      <c r="F372" s="94">
        <v>280.10000000000002</v>
      </c>
      <c r="G372" s="94">
        <v>230</v>
      </c>
      <c r="H372" s="63"/>
      <c r="I372" s="63"/>
      <c r="N372" s="2" t="s">
        <v>400</v>
      </c>
    </row>
    <row r="373" spans="1:14" ht="31.5" x14ac:dyDescent="0.25">
      <c r="A373" s="70" t="s">
        <v>72</v>
      </c>
      <c r="B373" s="65" t="s">
        <v>219</v>
      </c>
      <c r="C373" s="66" t="s">
        <v>215</v>
      </c>
      <c r="D373" s="65" t="s">
        <v>73</v>
      </c>
      <c r="E373" s="80"/>
      <c r="F373" s="80"/>
      <c r="G373" s="80"/>
      <c r="H373" s="63"/>
      <c r="I373" s="63"/>
    </row>
    <row r="374" spans="1:14" ht="30.75" customHeight="1" x14ac:dyDescent="0.25">
      <c r="A374" s="70" t="s">
        <v>113</v>
      </c>
      <c r="B374" s="65" t="s">
        <v>219</v>
      </c>
      <c r="C374" s="66" t="s">
        <v>215</v>
      </c>
      <c r="D374" s="65" t="s">
        <v>114</v>
      </c>
      <c r="E374" s="80"/>
      <c r="F374" s="80"/>
      <c r="G374" s="80"/>
      <c r="H374" s="63"/>
      <c r="I374" s="63"/>
    </row>
    <row r="375" spans="1:14" ht="31.5" x14ac:dyDescent="0.25">
      <c r="A375" s="113" t="s">
        <v>379</v>
      </c>
      <c r="B375" s="114"/>
      <c r="C375" s="61"/>
      <c r="D375" s="61"/>
      <c r="E375" s="78">
        <f>E7+E16+E20+E60+E67+E86+E97+E104+E110+E123+E130+E137+E142+E157+E164+E279</f>
        <v>497181.4</v>
      </c>
      <c r="F375" s="78">
        <v>460741.4</v>
      </c>
      <c r="G375" s="78">
        <v>431735.1</v>
      </c>
      <c r="H375" s="78">
        <f>H20+H67+H86+H97+H110+H123+H142+H157+H164+H279+H137</f>
        <v>100</v>
      </c>
      <c r="I375" s="78">
        <f>I20+I67+I86+I97+I110+I123+I142+I157+I164+I279+I137</f>
        <v>100</v>
      </c>
    </row>
    <row r="376" spans="1:14" ht="47.25" x14ac:dyDescent="0.25">
      <c r="A376" s="70" t="s">
        <v>336</v>
      </c>
      <c r="B376" s="65" t="s">
        <v>341</v>
      </c>
      <c r="C376" s="65" t="s">
        <v>4</v>
      </c>
      <c r="D376" s="65" t="s">
        <v>5</v>
      </c>
      <c r="E376" s="108">
        <f t="shared" ref="E376:E381" si="148">E377</f>
        <v>1695</v>
      </c>
      <c r="F376" s="108">
        <f t="shared" ref="F376:G376" si="149">F377</f>
        <v>1750</v>
      </c>
      <c r="G376" s="108">
        <f t="shared" si="149"/>
        <v>1800</v>
      </c>
      <c r="H376" s="103">
        <f t="shared" ref="H376:I376" si="150">H377+H383+H396</f>
        <v>0</v>
      </c>
      <c r="I376" s="103">
        <f t="shared" si="150"/>
        <v>0</v>
      </c>
    </row>
    <row r="377" spans="1:14" ht="31.5" x14ac:dyDescent="0.25">
      <c r="A377" s="70" t="s">
        <v>226</v>
      </c>
      <c r="B377" s="65" t="s">
        <v>227</v>
      </c>
      <c r="C377" s="65" t="s">
        <v>4</v>
      </c>
      <c r="D377" s="65" t="s">
        <v>5</v>
      </c>
      <c r="E377" s="103">
        <f t="shared" si="148"/>
        <v>1695</v>
      </c>
      <c r="F377" s="103">
        <f t="shared" ref="F377:G377" si="151">F378</f>
        <v>1750</v>
      </c>
      <c r="G377" s="103">
        <f t="shared" si="151"/>
        <v>1800</v>
      </c>
      <c r="H377" s="63"/>
      <c r="I377" s="63"/>
    </row>
    <row r="378" spans="1:14" ht="31.5" x14ac:dyDescent="0.25">
      <c r="A378" s="70" t="s">
        <v>138</v>
      </c>
      <c r="B378" s="65" t="s">
        <v>228</v>
      </c>
      <c r="C378" s="65" t="s">
        <v>4</v>
      </c>
      <c r="D378" s="65" t="s">
        <v>5</v>
      </c>
      <c r="E378" s="103">
        <f t="shared" si="148"/>
        <v>1695</v>
      </c>
      <c r="F378" s="103">
        <f t="shared" ref="F378:G378" si="152">F379</f>
        <v>1750</v>
      </c>
      <c r="G378" s="103">
        <f t="shared" si="152"/>
        <v>1800</v>
      </c>
      <c r="H378" s="63"/>
      <c r="I378" s="63"/>
    </row>
    <row r="379" spans="1:14" ht="31.5" x14ac:dyDescent="0.25">
      <c r="A379" s="70" t="s">
        <v>222</v>
      </c>
      <c r="B379" s="65" t="s">
        <v>228</v>
      </c>
      <c r="C379" s="65" t="s">
        <v>223</v>
      </c>
      <c r="D379" s="65" t="s">
        <v>5</v>
      </c>
      <c r="E379" s="103">
        <f t="shared" si="148"/>
        <v>1695</v>
      </c>
      <c r="F379" s="103">
        <f t="shared" ref="F379:G379" si="153">F380</f>
        <v>1750</v>
      </c>
      <c r="G379" s="103">
        <f t="shared" si="153"/>
        <v>1800</v>
      </c>
      <c r="H379" s="63"/>
      <c r="I379" s="63"/>
    </row>
    <row r="380" spans="1:14" ht="31.5" x14ac:dyDescent="0.25">
      <c r="A380" s="70" t="s">
        <v>224</v>
      </c>
      <c r="B380" s="65" t="s">
        <v>228</v>
      </c>
      <c r="C380" s="65" t="s">
        <v>225</v>
      </c>
      <c r="D380" s="65" t="s">
        <v>5</v>
      </c>
      <c r="E380" s="71">
        <f t="shared" si="148"/>
        <v>1695</v>
      </c>
      <c r="F380" s="71">
        <f t="shared" ref="F380:G381" si="154">F381</f>
        <v>1750</v>
      </c>
      <c r="G380" s="71">
        <f t="shared" si="154"/>
        <v>1800</v>
      </c>
      <c r="H380" s="63"/>
      <c r="I380" s="63"/>
    </row>
    <row r="381" spans="1:14" ht="78.75" x14ac:dyDescent="0.25">
      <c r="A381" s="70" t="s">
        <v>119</v>
      </c>
      <c r="B381" s="65" t="s">
        <v>228</v>
      </c>
      <c r="C381" s="65" t="s">
        <v>225</v>
      </c>
      <c r="D381" s="65" t="s">
        <v>15</v>
      </c>
      <c r="E381" s="71">
        <f t="shared" si="148"/>
        <v>1695</v>
      </c>
      <c r="F381" s="71">
        <f t="shared" si="154"/>
        <v>1750</v>
      </c>
      <c r="G381" s="71">
        <f t="shared" si="154"/>
        <v>1800</v>
      </c>
      <c r="H381" s="63"/>
      <c r="I381" s="63"/>
      <c r="K381" s="2" t="s">
        <v>418</v>
      </c>
    </row>
    <row r="382" spans="1:14" ht="31.5" x14ac:dyDescent="0.25">
      <c r="A382" s="70" t="s">
        <v>216</v>
      </c>
      <c r="B382" s="65" t="s">
        <v>228</v>
      </c>
      <c r="C382" s="65" t="s">
        <v>225</v>
      </c>
      <c r="D382" s="65" t="s">
        <v>143</v>
      </c>
      <c r="E382" s="71">
        <v>1695</v>
      </c>
      <c r="F382" s="72">
        <v>1750</v>
      </c>
      <c r="G382" s="72">
        <v>1800</v>
      </c>
      <c r="H382" s="63"/>
      <c r="I382" s="63"/>
    </row>
    <row r="383" spans="1:14" ht="31.5" x14ac:dyDescent="0.25">
      <c r="A383" s="115" t="s">
        <v>231</v>
      </c>
      <c r="B383" s="65" t="s">
        <v>342</v>
      </c>
      <c r="C383" s="65" t="s">
        <v>4</v>
      </c>
      <c r="D383" s="65" t="s">
        <v>5</v>
      </c>
      <c r="E383" s="78">
        <f>E384</f>
        <v>2720</v>
      </c>
      <c r="F383" s="78">
        <f t="shared" ref="F383:G383" si="155">F384</f>
        <v>2600</v>
      </c>
      <c r="G383" s="78">
        <f t="shared" si="155"/>
        <v>2800</v>
      </c>
      <c r="H383" s="80">
        <f t="shared" ref="H383:I383" si="156">H384+H389</f>
        <v>0</v>
      </c>
      <c r="I383" s="80">
        <f t="shared" si="156"/>
        <v>0</v>
      </c>
    </row>
    <row r="384" spans="1:14" ht="31.5" x14ac:dyDescent="0.25">
      <c r="A384" s="70" t="s">
        <v>138</v>
      </c>
      <c r="B384" s="65" t="s">
        <v>232</v>
      </c>
      <c r="C384" s="65" t="s">
        <v>4</v>
      </c>
      <c r="D384" s="65" t="s">
        <v>5</v>
      </c>
      <c r="E384" s="103">
        <f>E385</f>
        <v>2720</v>
      </c>
      <c r="F384" s="103">
        <f t="shared" ref="F384:G384" si="157">F385</f>
        <v>2600</v>
      </c>
      <c r="G384" s="103">
        <f t="shared" si="157"/>
        <v>2800</v>
      </c>
      <c r="H384" s="63"/>
      <c r="I384" s="63"/>
    </row>
    <row r="385" spans="1:11" ht="31.5" x14ac:dyDescent="0.25">
      <c r="A385" s="70" t="s">
        <v>222</v>
      </c>
      <c r="B385" s="65" t="s">
        <v>232</v>
      </c>
      <c r="C385" s="65" t="s">
        <v>223</v>
      </c>
      <c r="D385" s="65" t="s">
        <v>5</v>
      </c>
      <c r="E385" s="103">
        <f>E386</f>
        <v>2720</v>
      </c>
      <c r="F385" s="103">
        <f t="shared" ref="F385:G385" si="158">F386</f>
        <v>2600</v>
      </c>
      <c r="G385" s="103">
        <f t="shared" si="158"/>
        <v>2800</v>
      </c>
      <c r="H385" s="63"/>
      <c r="I385" s="63"/>
      <c r="K385" s="39">
        <f>E7+E16+E379+E385+E405+E425+E438+E443+E451+E490+E496</f>
        <v>42400.4</v>
      </c>
    </row>
    <row r="386" spans="1:11" ht="63" x14ac:dyDescent="0.25">
      <c r="A386" s="104" t="s">
        <v>229</v>
      </c>
      <c r="B386" s="65" t="s">
        <v>232</v>
      </c>
      <c r="C386" s="65" t="s">
        <v>230</v>
      </c>
      <c r="D386" s="65" t="s">
        <v>5</v>
      </c>
      <c r="E386" s="71">
        <f>E387+E391</f>
        <v>2720</v>
      </c>
      <c r="F386" s="71">
        <f t="shared" ref="F386:G386" si="159">F387+F391</f>
        <v>2600</v>
      </c>
      <c r="G386" s="71">
        <f t="shared" si="159"/>
        <v>2800</v>
      </c>
      <c r="H386" s="63"/>
      <c r="I386" s="63"/>
    </row>
    <row r="387" spans="1:11" ht="78.75" x14ac:dyDescent="0.25">
      <c r="A387" s="70" t="s">
        <v>14</v>
      </c>
      <c r="B387" s="65" t="s">
        <v>232</v>
      </c>
      <c r="C387" s="65" t="s">
        <v>230</v>
      </c>
      <c r="D387" s="65" t="s">
        <v>15</v>
      </c>
      <c r="E387" s="71">
        <f>E388</f>
        <v>2220</v>
      </c>
      <c r="F387" s="71">
        <f t="shared" ref="F387:G387" si="160">F388</f>
        <v>2500</v>
      </c>
      <c r="G387" s="71">
        <f t="shared" si="160"/>
        <v>2700</v>
      </c>
      <c r="H387" s="63"/>
      <c r="I387" s="63"/>
      <c r="K387" s="39"/>
    </row>
    <row r="388" spans="1:11" ht="31.5" x14ac:dyDescent="0.25">
      <c r="A388" s="70" t="s">
        <v>216</v>
      </c>
      <c r="B388" s="65" t="s">
        <v>232</v>
      </c>
      <c r="C388" s="65" t="s">
        <v>230</v>
      </c>
      <c r="D388" s="65" t="s">
        <v>143</v>
      </c>
      <c r="E388" s="71">
        <v>2220</v>
      </c>
      <c r="F388" s="71">
        <v>2500</v>
      </c>
      <c r="G388" s="71">
        <v>2700</v>
      </c>
      <c r="H388" s="63"/>
      <c r="I388" s="63"/>
    </row>
    <row r="389" spans="1:11" ht="31.5" x14ac:dyDescent="0.25">
      <c r="A389" s="70" t="s">
        <v>144</v>
      </c>
      <c r="B389" s="65" t="s">
        <v>233</v>
      </c>
      <c r="C389" s="65" t="s">
        <v>4</v>
      </c>
      <c r="D389" s="65" t="s">
        <v>5</v>
      </c>
      <c r="E389" s="71">
        <f>E390</f>
        <v>500</v>
      </c>
      <c r="F389" s="71">
        <f t="shared" ref="F389:G389" si="161">F390+F392</f>
        <v>200</v>
      </c>
      <c r="G389" s="71">
        <f t="shared" si="161"/>
        <v>200</v>
      </c>
      <c r="H389" s="63"/>
      <c r="I389" s="63"/>
    </row>
    <row r="390" spans="1:11" ht="31.5" x14ac:dyDescent="0.25">
      <c r="A390" s="70" t="s">
        <v>222</v>
      </c>
      <c r="B390" s="65" t="s">
        <v>233</v>
      </c>
      <c r="C390" s="65" t="s">
        <v>223</v>
      </c>
      <c r="D390" s="65" t="s">
        <v>5</v>
      </c>
      <c r="E390" s="71">
        <f>E391</f>
        <v>500</v>
      </c>
      <c r="F390" s="71">
        <v>100</v>
      </c>
      <c r="G390" s="71">
        <v>100</v>
      </c>
      <c r="H390" s="63"/>
      <c r="I390" s="63"/>
    </row>
    <row r="391" spans="1:11" ht="63" x14ac:dyDescent="0.25">
      <c r="A391" s="104" t="s">
        <v>229</v>
      </c>
      <c r="B391" s="65" t="s">
        <v>233</v>
      </c>
      <c r="C391" s="65" t="s">
        <v>230</v>
      </c>
      <c r="D391" s="65" t="s">
        <v>5</v>
      </c>
      <c r="E391" s="71">
        <v>500</v>
      </c>
      <c r="F391" s="71">
        <v>100</v>
      </c>
      <c r="G391" s="71">
        <v>100</v>
      </c>
      <c r="H391" s="63"/>
      <c r="I391" s="63"/>
    </row>
    <row r="392" spans="1:11" ht="31.5" x14ac:dyDescent="0.25">
      <c r="A392" s="70" t="s">
        <v>18</v>
      </c>
      <c r="B392" s="65" t="s">
        <v>233</v>
      </c>
      <c r="C392" s="65" t="s">
        <v>230</v>
      </c>
      <c r="D392" s="65" t="s">
        <v>19</v>
      </c>
      <c r="E392" s="71">
        <f>E393</f>
        <v>500</v>
      </c>
      <c r="F392" s="71">
        <v>100</v>
      </c>
      <c r="G392" s="71">
        <v>100</v>
      </c>
      <c r="H392" s="63"/>
      <c r="I392" s="63"/>
    </row>
    <row r="393" spans="1:11" ht="31.5" x14ac:dyDescent="0.25">
      <c r="A393" s="70" t="s">
        <v>20</v>
      </c>
      <c r="B393" s="65" t="s">
        <v>233</v>
      </c>
      <c r="C393" s="65" t="s">
        <v>230</v>
      </c>
      <c r="D393" s="65" t="s">
        <v>21</v>
      </c>
      <c r="E393" s="71">
        <v>500</v>
      </c>
      <c r="F393" s="71">
        <v>100</v>
      </c>
      <c r="G393" s="71">
        <v>100</v>
      </c>
      <c r="H393" s="63"/>
      <c r="I393" s="63"/>
    </row>
    <row r="394" spans="1:11" ht="31.5" x14ac:dyDescent="0.25">
      <c r="A394" s="70" t="s">
        <v>72</v>
      </c>
      <c r="B394" s="65" t="s">
        <v>233</v>
      </c>
      <c r="C394" s="65" t="s">
        <v>230</v>
      </c>
      <c r="D394" s="65" t="s">
        <v>73</v>
      </c>
      <c r="E394" s="103"/>
      <c r="F394" s="103"/>
      <c r="G394" s="103"/>
      <c r="H394" s="63"/>
      <c r="I394" s="63"/>
    </row>
    <row r="395" spans="1:11" ht="31.5" x14ac:dyDescent="0.25">
      <c r="A395" s="70" t="s">
        <v>146</v>
      </c>
      <c r="B395" s="65" t="s">
        <v>233</v>
      </c>
      <c r="C395" s="65" t="s">
        <v>230</v>
      </c>
      <c r="D395" s="65" t="s">
        <v>114</v>
      </c>
      <c r="E395" s="103"/>
      <c r="F395" s="103"/>
      <c r="G395" s="103"/>
      <c r="H395" s="63"/>
      <c r="I395" s="63"/>
    </row>
    <row r="396" spans="1:11" ht="31.5" x14ac:dyDescent="0.25">
      <c r="A396" s="70" t="s">
        <v>234</v>
      </c>
      <c r="B396" s="65" t="s">
        <v>340</v>
      </c>
      <c r="C396" s="65" t="s">
        <v>4</v>
      </c>
      <c r="D396" s="65" t="s">
        <v>5</v>
      </c>
      <c r="E396" s="103"/>
      <c r="F396" s="103"/>
      <c r="G396" s="103"/>
      <c r="H396" s="63"/>
      <c r="I396" s="63"/>
    </row>
    <row r="397" spans="1:11" ht="31.5" x14ac:dyDescent="0.25">
      <c r="A397" s="70" t="s">
        <v>138</v>
      </c>
      <c r="B397" s="65" t="s">
        <v>338</v>
      </c>
      <c r="C397" s="65" t="s">
        <v>4</v>
      </c>
      <c r="D397" s="65" t="s">
        <v>5</v>
      </c>
      <c r="E397" s="103"/>
      <c r="F397" s="103"/>
      <c r="G397" s="103"/>
      <c r="H397" s="63"/>
      <c r="I397" s="63"/>
    </row>
    <row r="398" spans="1:11" ht="31.5" x14ac:dyDescent="0.25">
      <c r="A398" s="70" t="s">
        <v>222</v>
      </c>
      <c r="B398" s="65" t="s">
        <v>338</v>
      </c>
      <c r="C398" s="65" t="s">
        <v>223</v>
      </c>
      <c r="D398" s="65" t="s">
        <v>5</v>
      </c>
      <c r="E398" s="103"/>
      <c r="F398" s="103"/>
      <c r="G398" s="103"/>
      <c r="H398" s="63"/>
      <c r="I398" s="63"/>
    </row>
    <row r="399" spans="1:11" ht="63" x14ac:dyDescent="0.25">
      <c r="A399" s="104" t="s">
        <v>229</v>
      </c>
      <c r="B399" s="65" t="s">
        <v>338</v>
      </c>
      <c r="C399" s="65" t="s">
        <v>230</v>
      </c>
      <c r="D399" s="65" t="s">
        <v>5</v>
      </c>
      <c r="E399" s="103"/>
      <c r="F399" s="103"/>
      <c r="G399" s="103"/>
      <c r="H399" s="63"/>
      <c r="I399" s="63"/>
    </row>
    <row r="400" spans="1:11" ht="78.75" x14ac:dyDescent="0.25">
      <c r="A400" s="70" t="s">
        <v>14</v>
      </c>
      <c r="B400" s="65" t="s">
        <v>338</v>
      </c>
      <c r="C400" s="65" t="s">
        <v>230</v>
      </c>
      <c r="D400" s="65" t="s">
        <v>15</v>
      </c>
      <c r="E400" s="103"/>
      <c r="F400" s="103"/>
      <c r="G400" s="103"/>
      <c r="H400" s="63"/>
      <c r="I400" s="63"/>
    </row>
    <row r="401" spans="1:13" ht="31.5" x14ac:dyDescent="0.25">
      <c r="A401" s="70" t="s">
        <v>216</v>
      </c>
      <c r="B401" s="65" t="s">
        <v>338</v>
      </c>
      <c r="C401" s="65" t="s">
        <v>230</v>
      </c>
      <c r="D401" s="65" t="s">
        <v>143</v>
      </c>
      <c r="E401" s="103"/>
      <c r="F401" s="103"/>
      <c r="G401" s="103"/>
      <c r="H401" s="63"/>
      <c r="I401" s="63"/>
    </row>
    <row r="402" spans="1:13" ht="31.5" x14ac:dyDescent="0.25">
      <c r="A402" s="70" t="s">
        <v>236</v>
      </c>
      <c r="B402" s="65" t="s">
        <v>337</v>
      </c>
      <c r="C402" s="65" t="s">
        <v>4</v>
      </c>
      <c r="D402" s="65" t="s">
        <v>5</v>
      </c>
      <c r="E402" s="108">
        <v>27208.7</v>
      </c>
      <c r="F402" s="108">
        <f t="shared" ref="F402:G402" si="162">F403+F409</f>
        <v>26500</v>
      </c>
      <c r="G402" s="108">
        <f t="shared" si="162"/>
        <v>30500</v>
      </c>
      <c r="H402" s="63"/>
      <c r="I402" s="63"/>
    </row>
    <row r="403" spans="1:13" ht="47.25" x14ac:dyDescent="0.25">
      <c r="A403" s="70" t="s">
        <v>237</v>
      </c>
      <c r="B403" s="65" t="s">
        <v>339</v>
      </c>
      <c r="C403" s="65" t="s">
        <v>4</v>
      </c>
      <c r="D403" s="65" t="s">
        <v>5</v>
      </c>
      <c r="E403" s="103"/>
      <c r="F403" s="103"/>
      <c r="G403" s="103"/>
      <c r="H403" s="63"/>
      <c r="I403" s="63"/>
    </row>
    <row r="404" spans="1:13" ht="31.5" x14ac:dyDescent="0.25">
      <c r="A404" s="70" t="s">
        <v>138</v>
      </c>
      <c r="B404" s="65" t="s">
        <v>238</v>
      </c>
      <c r="C404" s="65" t="s">
        <v>4</v>
      </c>
      <c r="D404" s="65" t="s">
        <v>5</v>
      </c>
      <c r="E404" s="103">
        <f>E405</f>
        <v>27208.7</v>
      </c>
      <c r="F404" s="103">
        <f t="shared" ref="F404:G404" si="163">F405</f>
        <v>26500</v>
      </c>
      <c r="G404" s="103">
        <f t="shared" si="163"/>
        <v>30500</v>
      </c>
      <c r="H404" s="63"/>
      <c r="I404" s="63"/>
    </row>
    <row r="405" spans="1:13" ht="31.5" x14ac:dyDescent="0.25">
      <c r="A405" s="70" t="s">
        <v>222</v>
      </c>
      <c r="B405" s="65" t="s">
        <v>238</v>
      </c>
      <c r="C405" s="65" t="s">
        <v>223</v>
      </c>
      <c r="D405" s="65" t="s">
        <v>5</v>
      </c>
      <c r="E405" s="103">
        <f>E409</f>
        <v>27208.7</v>
      </c>
      <c r="F405" s="103">
        <f>F409</f>
        <v>26500</v>
      </c>
      <c r="G405" s="103">
        <v>30500</v>
      </c>
      <c r="H405" s="63"/>
      <c r="I405" s="63"/>
    </row>
    <row r="406" spans="1:13" ht="63" x14ac:dyDescent="0.25">
      <c r="A406" s="70" t="s">
        <v>343</v>
      </c>
      <c r="B406" s="65" t="s">
        <v>238</v>
      </c>
      <c r="C406" s="65" t="s">
        <v>235</v>
      </c>
      <c r="D406" s="65" t="s">
        <v>5</v>
      </c>
      <c r="E406" s="103"/>
      <c r="F406" s="103"/>
      <c r="G406" s="103"/>
      <c r="H406" s="63"/>
      <c r="I406" s="63"/>
      <c r="J406" s="39"/>
      <c r="K406" s="39"/>
      <c r="M406" s="39"/>
    </row>
    <row r="407" spans="1:13" ht="78.75" x14ac:dyDescent="0.25">
      <c r="A407" s="70" t="s">
        <v>14</v>
      </c>
      <c r="B407" s="65" t="s">
        <v>238</v>
      </c>
      <c r="C407" s="65" t="s">
        <v>235</v>
      </c>
      <c r="D407" s="65" t="s">
        <v>15</v>
      </c>
      <c r="E407" s="103"/>
      <c r="F407" s="103"/>
      <c r="G407" s="103"/>
      <c r="H407" s="63"/>
      <c r="I407" s="63"/>
    </row>
    <row r="408" spans="1:13" ht="31.5" x14ac:dyDescent="0.25">
      <c r="A408" s="70" t="s">
        <v>216</v>
      </c>
      <c r="B408" s="65" t="s">
        <v>238</v>
      </c>
      <c r="C408" s="65" t="s">
        <v>235</v>
      </c>
      <c r="D408" s="65" t="s">
        <v>143</v>
      </c>
      <c r="E408" s="103"/>
      <c r="F408" s="103"/>
      <c r="G408" s="103"/>
      <c r="H408" s="63"/>
      <c r="I408" s="63"/>
    </row>
    <row r="409" spans="1:13" ht="31.5" x14ac:dyDescent="0.25">
      <c r="A409" s="70" t="s">
        <v>239</v>
      </c>
      <c r="B409" s="65" t="s">
        <v>344</v>
      </c>
      <c r="C409" s="65" t="s">
        <v>4</v>
      </c>
      <c r="D409" s="65" t="s">
        <v>5</v>
      </c>
      <c r="E409" s="103">
        <f>E412</f>
        <v>27208.7</v>
      </c>
      <c r="F409" s="103">
        <f>F412</f>
        <v>26500</v>
      </c>
      <c r="G409" s="103">
        <f>G412</f>
        <v>30500</v>
      </c>
      <c r="H409" s="103">
        <f t="shared" ref="H409:I409" si="164">H410+H415</f>
        <v>0</v>
      </c>
      <c r="I409" s="103">
        <f t="shared" si="164"/>
        <v>0</v>
      </c>
    </row>
    <row r="410" spans="1:13" ht="31.5" x14ac:dyDescent="0.25">
      <c r="A410" s="70" t="s">
        <v>138</v>
      </c>
      <c r="B410" s="65" t="s">
        <v>345</v>
      </c>
      <c r="C410" s="65" t="s">
        <v>4</v>
      </c>
      <c r="D410" s="65" t="s">
        <v>5</v>
      </c>
      <c r="E410" s="103"/>
      <c r="F410" s="103"/>
      <c r="G410" s="103"/>
      <c r="H410" s="103">
        <f t="shared" ref="H410:I410" si="165">H411</f>
        <v>0</v>
      </c>
      <c r="I410" s="103">
        <f t="shared" si="165"/>
        <v>0</v>
      </c>
    </row>
    <row r="411" spans="1:13" ht="31.5" x14ac:dyDescent="0.25">
      <c r="A411" s="70" t="s">
        <v>222</v>
      </c>
      <c r="B411" s="65" t="s">
        <v>345</v>
      </c>
      <c r="C411" s="65" t="s">
        <v>223</v>
      </c>
      <c r="D411" s="65" t="s">
        <v>5</v>
      </c>
      <c r="E411" s="103"/>
      <c r="F411" s="103"/>
      <c r="G411" s="103"/>
      <c r="H411" s="63"/>
      <c r="I411" s="63"/>
    </row>
    <row r="412" spans="1:13" ht="63" x14ac:dyDescent="0.25">
      <c r="A412" s="70" t="s">
        <v>343</v>
      </c>
      <c r="B412" s="65" t="s">
        <v>345</v>
      </c>
      <c r="C412" s="65" t="s">
        <v>235</v>
      </c>
      <c r="D412" s="65" t="s">
        <v>5</v>
      </c>
      <c r="E412" s="108">
        <f>E413+E417</f>
        <v>27208.7</v>
      </c>
      <c r="F412" s="108">
        <f t="shared" ref="F412:I412" si="166">F413+F417</f>
        <v>26500</v>
      </c>
      <c r="G412" s="108">
        <f t="shared" si="166"/>
        <v>30500</v>
      </c>
      <c r="H412" s="103">
        <f t="shared" si="166"/>
        <v>0</v>
      </c>
      <c r="I412" s="103">
        <f t="shared" si="166"/>
        <v>0</v>
      </c>
    </row>
    <row r="413" spans="1:13" ht="78.75" x14ac:dyDescent="0.25">
      <c r="A413" s="70" t="s">
        <v>14</v>
      </c>
      <c r="B413" s="65" t="s">
        <v>345</v>
      </c>
      <c r="C413" s="65" t="s">
        <v>235</v>
      </c>
      <c r="D413" s="65" t="s">
        <v>15</v>
      </c>
      <c r="E413" s="71">
        <f t="shared" ref="E413:G413" si="167">E414</f>
        <v>25060</v>
      </c>
      <c r="F413" s="71">
        <f t="shared" si="167"/>
        <v>25000</v>
      </c>
      <c r="G413" s="71">
        <f t="shared" si="167"/>
        <v>27000</v>
      </c>
      <c r="H413" s="63"/>
      <c r="I413" s="63"/>
    </row>
    <row r="414" spans="1:13" ht="31.5" x14ac:dyDescent="0.25">
      <c r="A414" s="70" t="s">
        <v>216</v>
      </c>
      <c r="B414" s="65" t="s">
        <v>345</v>
      </c>
      <c r="C414" s="65" t="s">
        <v>235</v>
      </c>
      <c r="D414" s="65" t="s">
        <v>143</v>
      </c>
      <c r="E414" s="71">
        <v>25060</v>
      </c>
      <c r="F414" s="71">
        <v>25000</v>
      </c>
      <c r="G414" s="71">
        <v>27000</v>
      </c>
      <c r="H414" s="63"/>
      <c r="I414" s="63"/>
    </row>
    <row r="415" spans="1:13" ht="31.5" x14ac:dyDescent="0.25">
      <c r="A415" s="70" t="s">
        <v>144</v>
      </c>
      <c r="B415" s="65" t="s">
        <v>240</v>
      </c>
      <c r="C415" s="65" t="s">
        <v>4</v>
      </c>
      <c r="D415" s="65" t="s">
        <v>5</v>
      </c>
      <c r="E415" s="103">
        <f>E416</f>
        <v>2148.6999999999998</v>
      </c>
      <c r="F415" s="103">
        <f t="shared" ref="F415:G415" si="168">F416</f>
        <v>1500</v>
      </c>
      <c r="G415" s="103">
        <f t="shared" si="168"/>
        <v>3500</v>
      </c>
      <c r="H415" s="63"/>
      <c r="I415" s="63"/>
    </row>
    <row r="416" spans="1:13" ht="31.5" x14ac:dyDescent="0.25">
      <c r="A416" s="70" t="s">
        <v>222</v>
      </c>
      <c r="B416" s="65" t="s">
        <v>240</v>
      </c>
      <c r="C416" s="65" t="s">
        <v>223</v>
      </c>
      <c r="D416" s="65" t="s">
        <v>5</v>
      </c>
      <c r="E416" s="103">
        <f>E417</f>
        <v>2148.6999999999998</v>
      </c>
      <c r="F416" s="103">
        <f t="shared" ref="F416:G416" si="169">F417</f>
        <v>1500</v>
      </c>
      <c r="G416" s="103">
        <f t="shared" si="169"/>
        <v>3500</v>
      </c>
      <c r="H416" s="63"/>
      <c r="I416" s="63"/>
    </row>
    <row r="417" spans="1:12" ht="63" x14ac:dyDescent="0.25">
      <c r="A417" s="70" t="s">
        <v>343</v>
      </c>
      <c r="B417" s="65" t="s">
        <v>240</v>
      </c>
      <c r="C417" s="65" t="s">
        <v>235</v>
      </c>
      <c r="D417" s="65" t="s">
        <v>5</v>
      </c>
      <c r="E417" s="103">
        <f>E418+E420</f>
        <v>2148.6999999999998</v>
      </c>
      <c r="F417" s="103">
        <f t="shared" ref="F417:G417" si="170">F418+F420</f>
        <v>1500</v>
      </c>
      <c r="G417" s="103">
        <f t="shared" si="170"/>
        <v>3500</v>
      </c>
      <c r="H417" s="63"/>
      <c r="I417" s="63"/>
    </row>
    <row r="418" spans="1:12" ht="31.5" x14ac:dyDescent="0.25">
      <c r="A418" s="70" t="s">
        <v>18</v>
      </c>
      <c r="B418" s="65" t="s">
        <v>240</v>
      </c>
      <c r="C418" s="65" t="s">
        <v>235</v>
      </c>
      <c r="D418" s="65" t="s">
        <v>19</v>
      </c>
      <c r="E418" s="116">
        <f>E419</f>
        <v>1648.7</v>
      </c>
      <c r="F418" s="116">
        <v>1000</v>
      </c>
      <c r="G418" s="116">
        <v>3000</v>
      </c>
      <c r="H418" s="63"/>
      <c r="I418" s="63"/>
    </row>
    <row r="419" spans="1:12" ht="31.5" x14ac:dyDescent="0.25">
      <c r="A419" s="70" t="s">
        <v>20</v>
      </c>
      <c r="B419" s="65" t="s">
        <v>240</v>
      </c>
      <c r="C419" s="65" t="s">
        <v>235</v>
      </c>
      <c r="D419" s="65" t="s">
        <v>21</v>
      </c>
      <c r="E419" s="116">
        <v>1648.7</v>
      </c>
      <c r="F419" s="116">
        <v>1000</v>
      </c>
      <c r="G419" s="116">
        <v>3000</v>
      </c>
      <c r="H419" s="63"/>
      <c r="I419" s="63"/>
    </row>
    <row r="420" spans="1:12" ht="31.5" x14ac:dyDescent="0.25">
      <c r="A420" s="70" t="s">
        <v>72</v>
      </c>
      <c r="B420" s="65" t="s">
        <v>240</v>
      </c>
      <c r="C420" s="65" t="s">
        <v>235</v>
      </c>
      <c r="D420" s="65" t="s">
        <v>73</v>
      </c>
      <c r="E420" s="116">
        <v>500</v>
      </c>
      <c r="F420" s="116">
        <f>F421</f>
        <v>500</v>
      </c>
      <c r="G420" s="116">
        <f>G421</f>
        <v>500</v>
      </c>
      <c r="H420" s="63"/>
      <c r="I420" s="63"/>
    </row>
    <row r="421" spans="1:12" ht="31.5" x14ac:dyDescent="0.25">
      <c r="A421" s="70" t="s">
        <v>146</v>
      </c>
      <c r="B421" s="65" t="s">
        <v>240</v>
      </c>
      <c r="C421" s="65" t="s">
        <v>235</v>
      </c>
      <c r="D421" s="65" t="s">
        <v>114</v>
      </c>
      <c r="E421" s="116">
        <v>500</v>
      </c>
      <c r="F421" s="116">
        <v>500</v>
      </c>
      <c r="G421" s="116">
        <v>500</v>
      </c>
      <c r="H421" s="117"/>
      <c r="I421" s="63"/>
    </row>
    <row r="422" spans="1:12" ht="31.5" x14ac:dyDescent="0.25">
      <c r="A422" s="70" t="s">
        <v>244</v>
      </c>
      <c r="B422" s="65" t="s">
        <v>242</v>
      </c>
      <c r="C422" s="65" t="s">
        <v>4</v>
      </c>
      <c r="D422" s="65" t="s">
        <v>5</v>
      </c>
      <c r="E422" s="108">
        <f>E423+E436</f>
        <v>7831.7</v>
      </c>
      <c r="F422" s="108">
        <f t="shared" ref="F422:G422" si="171">F423+F436</f>
        <v>7650</v>
      </c>
      <c r="G422" s="108">
        <f t="shared" si="171"/>
        <v>7400</v>
      </c>
      <c r="H422" s="63"/>
      <c r="I422" s="63"/>
    </row>
    <row r="423" spans="1:12" ht="31.5" x14ac:dyDescent="0.25">
      <c r="A423" s="70" t="s">
        <v>245</v>
      </c>
      <c r="B423" s="65" t="s">
        <v>246</v>
      </c>
      <c r="C423" s="65" t="s">
        <v>4</v>
      </c>
      <c r="D423" s="65" t="s">
        <v>5</v>
      </c>
      <c r="E423" s="108">
        <f>E424</f>
        <v>5877.7</v>
      </c>
      <c r="F423" s="108">
        <f t="shared" ref="F423:G423" si="172">F424</f>
        <v>5800</v>
      </c>
      <c r="G423" s="108">
        <f t="shared" si="172"/>
        <v>5550</v>
      </c>
      <c r="H423" s="63"/>
      <c r="I423" s="63"/>
    </row>
    <row r="424" spans="1:12" ht="31.5" x14ac:dyDescent="0.25">
      <c r="A424" s="70" t="s">
        <v>138</v>
      </c>
      <c r="B424" s="65" t="s">
        <v>247</v>
      </c>
      <c r="C424" s="65" t="s">
        <v>4</v>
      </c>
      <c r="D424" s="65" t="s">
        <v>5</v>
      </c>
      <c r="E424" s="103">
        <f>E425</f>
        <v>5877.7</v>
      </c>
      <c r="F424" s="103">
        <f t="shared" ref="F424:G424" si="173">F425</f>
        <v>5800</v>
      </c>
      <c r="G424" s="103">
        <f t="shared" si="173"/>
        <v>5550</v>
      </c>
      <c r="H424" s="63"/>
      <c r="I424" s="63"/>
    </row>
    <row r="425" spans="1:12" ht="31.5" x14ac:dyDescent="0.25">
      <c r="A425" s="70" t="s">
        <v>222</v>
      </c>
      <c r="B425" s="65" t="s">
        <v>247</v>
      </c>
      <c r="C425" s="65" t="s">
        <v>223</v>
      </c>
      <c r="D425" s="65" t="s">
        <v>5</v>
      </c>
      <c r="E425" s="103">
        <f>E426</f>
        <v>5877.7</v>
      </c>
      <c r="F425" s="103">
        <f t="shared" ref="F425:G425" si="174">F426</f>
        <v>5800</v>
      </c>
      <c r="G425" s="103">
        <f t="shared" si="174"/>
        <v>5550</v>
      </c>
      <c r="H425" s="63"/>
      <c r="I425" s="63"/>
    </row>
    <row r="426" spans="1:12" ht="47.25" x14ac:dyDescent="0.25">
      <c r="A426" s="70" t="s">
        <v>241</v>
      </c>
      <c r="B426" s="65" t="s">
        <v>247</v>
      </c>
      <c r="C426" s="65" t="s">
        <v>243</v>
      </c>
      <c r="D426" s="65" t="s">
        <v>5</v>
      </c>
      <c r="E426" s="103">
        <f>E427+E431</f>
        <v>5877.7</v>
      </c>
      <c r="F426" s="103">
        <f t="shared" ref="F426:G426" si="175">F427+F431</f>
        <v>5800</v>
      </c>
      <c r="G426" s="103">
        <f t="shared" si="175"/>
        <v>5550</v>
      </c>
      <c r="H426" s="63"/>
      <c r="I426" s="63"/>
    </row>
    <row r="427" spans="1:12" ht="78.75" x14ac:dyDescent="0.25">
      <c r="A427" s="70" t="s">
        <v>14</v>
      </c>
      <c r="B427" s="65" t="s">
        <v>247</v>
      </c>
      <c r="C427" s="65" t="s">
        <v>243</v>
      </c>
      <c r="D427" s="65" t="s">
        <v>15</v>
      </c>
      <c r="E427" s="116">
        <f>E428</f>
        <v>5277.7</v>
      </c>
      <c r="F427" s="116">
        <f t="shared" ref="F427:G427" si="176">F428</f>
        <v>5300</v>
      </c>
      <c r="G427" s="116">
        <f t="shared" si="176"/>
        <v>5300</v>
      </c>
      <c r="H427" s="63"/>
      <c r="I427" s="63"/>
      <c r="K427" s="39">
        <f>E426+E439</f>
        <v>7831.7</v>
      </c>
    </row>
    <row r="428" spans="1:12" ht="31.5" x14ac:dyDescent="0.25">
      <c r="A428" s="70" t="s">
        <v>216</v>
      </c>
      <c r="B428" s="65" t="s">
        <v>247</v>
      </c>
      <c r="C428" s="65" t="s">
        <v>243</v>
      </c>
      <c r="D428" s="65" t="s">
        <v>143</v>
      </c>
      <c r="E428" s="116">
        <v>5277.7</v>
      </c>
      <c r="F428" s="116">
        <v>5300</v>
      </c>
      <c r="G428" s="116">
        <v>5300</v>
      </c>
      <c r="H428" s="63"/>
      <c r="I428" s="63"/>
    </row>
    <row r="429" spans="1:12" ht="31.5" x14ac:dyDescent="0.25">
      <c r="A429" s="70" t="s">
        <v>144</v>
      </c>
      <c r="B429" s="65" t="s">
        <v>248</v>
      </c>
      <c r="C429" s="65" t="s">
        <v>4</v>
      </c>
      <c r="D429" s="65" t="s">
        <v>5</v>
      </c>
      <c r="E429" s="116">
        <f>E430</f>
        <v>600</v>
      </c>
      <c r="F429" s="116">
        <f>F430</f>
        <v>500</v>
      </c>
      <c r="G429" s="116">
        <f t="shared" ref="G429" si="177">G430+G432</f>
        <v>500</v>
      </c>
      <c r="H429" s="63"/>
      <c r="I429" s="63"/>
    </row>
    <row r="430" spans="1:12" ht="31.5" x14ac:dyDescent="0.25">
      <c r="A430" s="70" t="s">
        <v>222</v>
      </c>
      <c r="B430" s="65" t="s">
        <v>248</v>
      </c>
      <c r="C430" s="65" t="s">
        <v>223</v>
      </c>
      <c r="D430" s="65" t="s">
        <v>5</v>
      </c>
      <c r="E430" s="116">
        <f>E431</f>
        <v>600</v>
      </c>
      <c r="F430" s="116">
        <f>F431</f>
        <v>500</v>
      </c>
      <c r="G430" s="116">
        <v>250</v>
      </c>
      <c r="H430" s="63"/>
      <c r="I430" s="63"/>
    </row>
    <row r="431" spans="1:12" ht="47.25" x14ac:dyDescent="0.25">
      <c r="A431" s="70" t="s">
        <v>241</v>
      </c>
      <c r="B431" s="65" t="s">
        <v>248</v>
      </c>
      <c r="C431" s="65" t="s">
        <v>243</v>
      </c>
      <c r="D431" s="65" t="s">
        <v>5</v>
      </c>
      <c r="E431" s="116">
        <v>600</v>
      </c>
      <c r="F431" s="116">
        <v>500</v>
      </c>
      <c r="G431" s="116">
        <v>250</v>
      </c>
      <c r="H431" s="63"/>
      <c r="I431" s="63"/>
      <c r="J431" s="39"/>
      <c r="K431" s="39"/>
      <c r="L431" s="39"/>
    </row>
    <row r="432" spans="1:12" ht="31.5" x14ac:dyDescent="0.25">
      <c r="A432" s="70" t="s">
        <v>18</v>
      </c>
      <c r="B432" s="65" t="s">
        <v>248</v>
      </c>
      <c r="C432" s="65" t="s">
        <v>243</v>
      </c>
      <c r="D432" s="65" t="s">
        <v>19</v>
      </c>
      <c r="E432" s="116">
        <f>E433</f>
        <v>600</v>
      </c>
      <c r="F432" s="116">
        <f>F433</f>
        <v>500</v>
      </c>
      <c r="G432" s="116">
        <v>250</v>
      </c>
      <c r="H432" s="63"/>
      <c r="I432" s="63"/>
    </row>
    <row r="433" spans="1:11" ht="31.5" x14ac:dyDescent="0.25">
      <c r="A433" s="70" t="s">
        <v>20</v>
      </c>
      <c r="B433" s="65" t="s">
        <v>248</v>
      </c>
      <c r="C433" s="65" t="s">
        <v>243</v>
      </c>
      <c r="D433" s="65" t="s">
        <v>21</v>
      </c>
      <c r="E433" s="116">
        <v>600</v>
      </c>
      <c r="F433" s="116">
        <v>500</v>
      </c>
      <c r="G433" s="116">
        <v>250</v>
      </c>
      <c r="H433" s="63"/>
      <c r="I433" s="63"/>
      <c r="K433" s="39"/>
    </row>
    <row r="434" spans="1:11" ht="31.5" x14ac:dyDescent="0.25">
      <c r="A434" s="70" t="s">
        <v>72</v>
      </c>
      <c r="B434" s="65" t="s">
        <v>248</v>
      </c>
      <c r="C434" s="65" t="s">
        <v>243</v>
      </c>
      <c r="D434" s="65" t="s">
        <v>73</v>
      </c>
      <c r="E434" s="103"/>
      <c r="F434" s="103"/>
      <c r="G434" s="103"/>
      <c r="H434" s="63"/>
      <c r="I434" s="63"/>
    </row>
    <row r="435" spans="1:11" ht="31.5" x14ac:dyDescent="0.25">
      <c r="A435" s="70" t="s">
        <v>146</v>
      </c>
      <c r="B435" s="65" t="s">
        <v>248</v>
      </c>
      <c r="C435" s="65" t="s">
        <v>243</v>
      </c>
      <c r="D435" s="65" t="s">
        <v>114</v>
      </c>
      <c r="E435" s="103"/>
      <c r="F435" s="103"/>
      <c r="G435" s="103"/>
      <c r="H435" s="63"/>
      <c r="I435" s="63"/>
    </row>
    <row r="436" spans="1:11" ht="47.25" x14ac:dyDescent="0.25">
      <c r="A436" s="70" t="s">
        <v>385</v>
      </c>
      <c r="B436" s="65" t="s">
        <v>346</v>
      </c>
      <c r="C436" s="65" t="s">
        <v>4</v>
      </c>
      <c r="D436" s="65" t="s">
        <v>5</v>
      </c>
      <c r="E436" s="108">
        <f>E437</f>
        <v>1954</v>
      </c>
      <c r="F436" s="108">
        <f t="shared" ref="F436:G436" si="178">F437</f>
        <v>1850</v>
      </c>
      <c r="G436" s="108">
        <f t="shared" si="178"/>
        <v>1850</v>
      </c>
      <c r="H436" s="63"/>
      <c r="I436" s="63"/>
    </row>
    <row r="437" spans="1:11" ht="31.5" x14ac:dyDescent="0.25">
      <c r="A437" s="70" t="s">
        <v>138</v>
      </c>
      <c r="B437" s="65" t="s">
        <v>249</v>
      </c>
      <c r="C437" s="65" t="s">
        <v>4</v>
      </c>
      <c r="D437" s="65" t="s">
        <v>5</v>
      </c>
      <c r="E437" s="103">
        <f>E438</f>
        <v>1954</v>
      </c>
      <c r="F437" s="103">
        <f t="shared" ref="F437:G437" si="179">F438</f>
        <v>1850</v>
      </c>
      <c r="G437" s="103">
        <f t="shared" si="179"/>
        <v>1850</v>
      </c>
      <c r="H437" s="63"/>
      <c r="I437" s="63"/>
    </row>
    <row r="438" spans="1:11" ht="31.5" x14ac:dyDescent="0.25">
      <c r="A438" s="70" t="s">
        <v>222</v>
      </c>
      <c r="B438" s="65" t="s">
        <v>249</v>
      </c>
      <c r="C438" s="65" t="s">
        <v>223</v>
      </c>
      <c r="D438" s="65" t="s">
        <v>5</v>
      </c>
      <c r="E438" s="103">
        <f>E439</f>
        <v>1954</v>
      </c>
      <c r="F438" s="103">
        <f t="shared" ref="F438:G438" si="180">F439</f>
        <v>1850</v>
      </c>
      <c r="G438" s="103">
        <f t="shared" si="180"/>
        <v>1850</v>
      </c>
      <c r="H438" s="63"/>
      <c r="I438" s="63"/>
    </row>
    <row r="439" spans="1:11" ht="47.25" x14ac:dyDescent="0.25">
      <c r="A439" s="70" t="s">
        <v>241</v>
      </c>
      <c r="B439" s="65" t="s">
        <v>249</v>
      </c>
      <c r="C439" s="65" t="s">
        <v>243</v>
      </c>
      <c r="D439" s="65" t="s">
        <v>5</v>
      </c>
      <c r="E439" s="103">
        <f>E440+E444</f>
        <v>1954</v>
      </c>
      <c r="F439" s="103">
        <f t="shared" ref="F439:G439" si="181">F440+F444</f>
        <v>1850</v>
      </c>
      <c r="G439" s="103">
        <f t="shared" si="181"/>
        <v>1850</v>
      </c>
      <c r="H439" s="63"/>
      <c r="I439" s="63"/>
    </row>
    <row r="440" spans="1:11" ht="78.75" x14ac:dyDescent="0.25">
      <c r="A440" s="70" t="s">
        <v>14</v>
      </c>
      <c r="B440" s="65" t="s">
        <v>249</v>
      </c>
      <c r="C440" s="65" t="s">
        <v>243</v>
      </c>
      <c r="D440" s="65" t="s">
        <v>15</v>
      </c>
      <c r="E440" s="71">
        <f t="shared" ref="E440:G440" si="182">E441</f>
        <v>1654</v>
      </c>
      <c r="F440" s="71">
        <f t="shared" si="182"/>
        <v>1650</v>
      </c>
      <c r="G440" s="71">
        <f t="shared" si="182"/>
        <v>1650</v>
      </c>
      <c r="H440" s="63"/>
      <c r="I440" s="63"/>
    </row>
    <row r="441" spans="1:11" ht="31.5" x14ac:dyDescent="0.25">
      <c r="A441" s="70" t="s">
        <v>216</v>
      </c>
      <c r="B441" s="65" t="s">
        <v>249</v>
      </c>
      <c r="C441" s="65" t="s">
        <v>243</v>
      </c>
      <c r="D441" s="65" t="s">
        <v>143</v>
      </c>
      <c r="E441" s="71">
        <v>1654</v>
      </c>
      <c r="F441" s="71">
        <v>1650</v>
      </c>
      <c r="G441" s="71">
        <v>1650</v>
      </c>
      <c r="H441" s="63"/>
      <c r="I441" s="63"/>
    </row>
    <row r="442" spans="1:11" ht="31.5" x14ac:dyDescent="0.25">
      <c r="A442" s="70" t="s">
        <v>144</v>
      </c>
      <c r="B442" s="65" t="s">
        <v>347</v>
      </c>
      <c r="C442" s="65" t="s">
        <v>4</v>
      </c>
      <c r="D442" s="65" t="s">
        <v>5</v>
      </c>
      <c r="E442" s="71">
        <v>300</v>
      </c>
      <c r="F442" s="71">
        <f>F443</f>
        <v>200</v>
      </c>
      <c r="G442" s="71">
        <f>G443</f>
        <v>200</v>
      </c>
      <c r="H442" s="63"/>
      <c r="I442" s="63"/>
    </row>
    <row r="443" spans="1:11" ht="31.5" x14ac:dyDescent="0.25">
      <c r="A443" s="70" t="s">
        <v>222</v>
      </c>
      <c r="B443" s="65" t="s">
        <v>347</v>
      </c>
      <c r="C443" s="65" t="s">
        <v>223</v>
      </c>
      <c r="D443" s="65" t="s">
        <v>5</v>
      </c>
      <c r="E443" s="71">
        <v>300</v>
      </c>
      <c r="F443" s="71">
        <f>F444</f>
        <v>200</v>
      </c>
      <c r="G443" s="71">
        <f>G444</f>
        <v>200</v>
      </c>
      <c r="H443" s="63"/>
      <c r="I443" s="63"/>
    </row>
    <row r="444" spans="1:11" ht="47.25" x14ac:dyDescent="0.25">
      <c r="A444" s="70" t="s">
        <v>241</v>
      </c>
      <c r="B444" s="65" t="s">
        <v>347</v>
      </c>
      <c r="C444" s="65" t="s">
        <v>243</v>
      </c>
      <c r="D444" s="65" t="s">
        <v>5</v>
      </c>
      <c r="E444" s="71">
        <v>300</v>
      </c>
      <c r="F444" s="71">
        <v>200</v>
      </c>
      <c r="G444" s="71">
        <v>200</v>
      </c>
      <c r="H444" s="63"/>
      <c r="I444" s="63"/>
    </row>
    <row r="445" spans="1:11" ht="31.5" x14ac:dyDescent="0.25">
      <c r="A445" s="70" t="s">
        <v>18</v>
      </c>
      <c r="B445" s="65" t="s">
        <v>347</v>
      </c>
      <c r="C445" s="65" t="s">
        <v>243</v>
      </c>
      <c r="D445" s="65" t="s">
        <v>19</v>
      </c>
      <c r="E445" s="103">
        <f>E446</f>
        <v>300</v>
      </c>
      <c r="F445" s="103">
        <v>500</v>
      </c>
      <c r="G445" s="103">
        <v>400</v>
      </c>
      <c r="H445" s="103">
        <f t="shared" ref="H445:I445" si="183">H446</f>
        <v>0</v>
      </c>
      <c r="I445" s="103">
        <f t="shared" si="183"/>
        <v>0</v>
      </c>
      <c r="J445" s="16"/>
    </row>
    <row r="446" spans="1:11" ht="31.5" x14ac:dyDescent="0.25">
      <c r="A446" s="70" t="s">
        <v>20</v>
      </c>
      <c r="B446" s="65" t="s">
        <v>347</v>
      </c>
      <c r="C446" s="65" t="s">
        <v>243</v>
      </c>
      <c r="D446" s="65" t="s">
        <v>21</v>
      </c>
      <c r="E446" s="103">
        <v>300</v>
      </c>
      <c r="F446" s="103">
        <v>500</v>
      </c>
      <c r="G446" s="103">
        <v>500</v>
      </c>
      <c r="H446" s="63"/>
      <c r="I446" s="63"/>
    </row>
    <row r="447" spans="1:11" ht="31.5" x14ac:dyDescent="0.25">
      <c r="A447" s="70" t="s">
        <v>72</v>
      </c>
      <c r="B447" s="65" t="s">
        <v>347</v>
      </c>
      <c r="C447" s="65" t="s">
        <v>243</v>
      </c>
      <c r="D447" s="65" t="s">
        <v>73</v>
      </c>
      <c r="E447" s="103"/>
      <c r="F447" s="103"/>
      <c r="G447" s="103"/>
      <c r="H447" s="63"/>
      <c r="I447" s="63"/>
    </row>
    <row r="448" spans="1:11" ht="31.5" x14ac:dyDescent="0.25">
      <c r="A448" s="70" t="s">
        <v>146</v>
      </c>
      <c r="B448" s="65" t="s">
        <v>347</v>
      </c>
      <c r="C448" s="65" t="s">
        <v>243</v>
      </c>
      <c r="D448" s="65" t="s">
        <v>114</v>
      </c>
      <c r="E448" s="103"/>
      <c r="F448" s="103"/>
      <c r="G448" s="103"/>
      <c r="H448" s="63"/>
      <c r="I448" s="63"/>
    </row>
    <row r="449" spans="1:13" ht="31.5" x14ac:dyDescent="0.25">
      <c r="A449" s="70" t="s">
        <v>252</v>
      </c>
      <c r="B449" s="65" t="s">
        <v>383</v>
      </c>
      <c r="C449" s="65" t="s">
        <v>4</v>
      </c>
      <c r="D449" s="65" t="s">
        <v>5</v>
      </c>
      <c r="E449" s="108">
        <f>E450</f>
        <v>435</v>
      </c>
      <c r="F449" s="108">
        <f t="shared" ref="F449:G449" si="184">F450</f>
        <v>465</v>
      </c>
      <c r="G449" s="108">
        <f t="shared" si="184"/>
        <v>498</v>
      </c>
      <c r="H449" s="63"/>
      <c r="I449" s="63"/>
    </row>
    <row r="450" spans="1:13" ht="31.5" x14ac:dyDescent="0.25">
      <c r="A450" s="70" t="s">
        <v>253</v>
      </c>
      <c r="B450" s="65" t="s">
        <v>348</v>
      </c>
      <c r="C450" s="65" t="s">
        <v>4</v>
      </c>
      <c r="D450" s="65" t="s">
        <v>5</v>
      </c>
      <c r="E450" s="74">
        <f>E451</f>
        <v>435</v>
      </c>
      <c r="F450" s="74">
        <f t="shared" ref="F450:G450" si="185">F451</f>
        <v>465</v>
      </c>
      <c r="G450" s="74">
        <f t="shared" si="185"/>
        <v>498</v>
      </c>
      <c r="H450" s="63"/>
      <c r="I450" s="63"/>
    </row>
    <row r="451" spans="1:13" ht="31.5" x14ac:dyDescent="0.25">
      <c r="A451" s="70" t="s">
        <v>222</v>
      </c>
      <c r="B451" s="65" t="s">
        <v>348</v>
      </c>
      <c r="C451" s="65" t="s">
        <v>223</v>
      </c>
      <c r="D451" s="65" t="s">
        <v>5</v>
      </c>
      <c r="E451" s="74">
        <f>E452</f>
        <v>435</v>
      </c>
      <c r="F451" s="74">
        <f t="shared" ref="F451:G451" si="186">F452</f>
        <v>465</v>
      </c>
      <c r="G451" s="74">
        <f t="shared" si="186"/>
        <v>498</v>
      </c>
      <c r="H451" s="74">
        <f t="shared" ref="H451:I451" si="187">H452</f>
        <v>0</v>
      </c>
      <c r="I451" s="74">
        <f t="shared" si="187"/>
        <v>0</v>
      </c>
    </row>
    <row r="452" spans="1:13" ht="31.5" x14ac:dyDescent="0.25">
      <c r="A452" s="70" t="s">
        <v>250</v>
      </c>
      <c r="B452" s="65" t="s">
        <v>348</v>
      </c>
      <c r="C452" s="65" t="s">
        <v>251</v>
      </c>
      <c r="D452" s="65" t="s">
        <v>5</v>
      </c>
      <c r="E452" s="73">
        <f>E453+E455</f>
        <v>435</v>
      </c>
      <c r="F452" s="73">
        <f>F453+F455</f>
        <v>465</v>
      </c>
      <c r="G452" s="73">
        <f>G453+G455</f>
        <v>498</v>
      </c>
      <c r="H452" s="63"/>
      <c r="I452" s="63"/>
    </row>
    <row r="453" spans="1:13" ht="78.75" x14ac:dyDescent="0.25">
      <c r="A453" s="70" t="s">
        <v>14</v>
      </c>
      <c r="B453" s="65" t="s">
        <v>348</v>
      </c>
      <c r="C453" s="65" t="s">
        <v>251</v>
      </c>
      <c r="D453" s="65" t="s">
        <v>15</v>
      </c>
      <c r="E453" s="71">
        <f>E454</f>
        <v>410</v>
      </c>
      <c r="F453" s="72">
        <f>F454</f>
        <v>440</v>
      </c>
      <c r="G453" s="72">
        <f>G454</f>
        <v>470</v>
      </c>
      <c r="H453" s="63"/>
      <c r="I453" s="63"/>
    </row>
    <row r="454" spans="1:13" ht="31.5" x14ac:dyDescent="0.25">
      <c r="A454" s="70" t="s">
        <v>142</v>
      </c>
      <c r="B454" s="65" t="s">
        <v>348</v>
      </c>
      <c r="C454" s="65" t="s">
        <v>251</v>
      </c>
      <c r="D454" s="65" t="s">
        <v>143</v>
      </c>
      <c r="E454" s="71">
        <v>410</v>
      </c>
      <c r="F454" s="72">
        <v>440</v>
      </c>
      <c r="G454" s="72">
        <v>470</v>
      </c>
      <c r="H454" s="63"/>
      <c r="I454" s="63"/>
    </row>
    <row r="455" spans="1:13" ht="31.5" x14ac:dyDescent="0.25">
      <c r="A455" s="70" t="s">
        <v>18</v>
      </c>
      <c r="B455" s="65" t="s">
        <v>348</v>
      </c>
      <c r="C455" s="65" t="s">
        <v>251</v>
      </c>
      <c r="D455" s="65" t="s">
        <v>19</v>
      </c>
      <c r="E455" s="71">
        <f>E456</f>
        <v>25</v>
      </c>
      <c r="F455" s="72">
        <f>F456</f>
        <v>25</v>
      </c>
      <c r="G455" s="72">
        <f>G456</f>
        <v>28</v>
      </c>
      <c r="H455" s="63"/>
      <c r="I455" s="63"/>
    </row>
    <row r="456" spans="1:13" ht="31.5" x14ac:dyDescent="0.25">
      <c r="A456" s="70" t="s">
        <v>20</v>
      </c>
      <c r="B456" s="65" t="s">
        <v>348</v>
      </c>
      <c r="C456" s="65" t="s">
        <v>251</v>
      </c>
      <c r="D456" s="65" t="s">
        <v>21</v>
      </c>
      <c r="E456" s="71">
        <v>25</v>
      </c>
      <c r="F456" s="72">
        <v>25</v>
      </c>
      <c r="G456" s="72">
        <v>28</v>
      </c>
      <c r="H456" s="63"/>
      <c r="I456" s="63"/>
    </row>
    <row r="457" spans="1:13" ht="31.5" x14ac:dyDescent="0.25">
      <c r="A457" s="75" t="s">
        <v>378</v>
      </c>
      <c r="B457" s="61"/>
      <c r="C457" s="61"/>
      <c r="D457" s="61"/>
      <c r="E457" s="108">
        <f>E376+E383+E402+E422+E449</f>
        <v>39890.400000000001</v>
      </c>
      <c r="F457" s="108">
        <f>F376+F383+F396+F402+F422+F449</f>
        <v>38965</v>
      </c>
      <c r="G457" s="108">
        <f>G376+G383+G396+G402+G422+G449</f>
        <v>42998</v>
      </c>
      <c r="H457" s="63"/>
      <c r="I457" s="63"/>
    </row>
    <row r="458" spans="1:13" ht="31.5" x14ac:dyDescent="0.25">
      <c r="A458" s="75" t="s">
        <v>255</v>
      </c>
      <c r="B458" s="76" t="s">
        <v>384</v>
      </c>
      <c r="C458" s="76" t="s">
        <v>4</v>
      </c>
      <c r="D458" s="76" t="s">
        <v>5</v>
      </c>
      <c r="E458" s="62">
        <f>E459+E466+E477+E488+E494+E504</f>
        <v>35799.699999999997</v>
      </c>
      <c r="F458" s="62">
        <f>F459+F466+F477+F488+F494+F504</f>
        <v>32293.399999999998</v>
      </c>
      <c r="G458" s="62">
        <f t="shared" ref="G458" si="188">G459+G466+G477+G488+G494+G504</f>
        <v>35522.5</v>
      </c>
      <c r="H458" s="62">
        <f t="shared" ref="H458:I458" si="189">H459+H465+H471+H477+H488+H494</f>
        <v>0</v>
      </c>
      <c r="I458" s="62">
        <f t="shared" si="189"/>
        <v>0</v>
      </c>
      <c r="J458" s="39"/>
      <c r="K458" s="39"/>
      <c r="L458" s="39"/>
      <c r="M458" s="39"/>
    </row>
    <row r="459" spans="1:13" ht="31.5" x14ac:dyDescent="0.25">
      <c r="A459" s="70" t="s">
        <v>352</v>
      </c>
      <c r="B459" s="67" t="s">
        <v>257</v>
      </c>
      <c r="C459" s="67" t="s">
        <v>4</v>
      </c>
      <c r="D459" s="67" t="s">
        <v>5</v>
      </c>
      <c r="E459" s="109">
        <f>E460</f>
        <v>2010.2</v>
      </c>
      <c r="F459" s="109">
        <f t="shared" ref="F459:G459" si="190">F460</f>
        <v>2210.5</v>
      </c>
      <c r="G459" s="109">
        <f t="shared" si="190"/>
        <v>2414.1</v>
      </c>
      <c r="H459" s="74">
        <f t="shared" ref="H459:I459" si="191">H460</f>
        <v>0</v>
      </c>
      <c r="I459" s="74">
        <f t="shared" si="191"/>
        <v>0</v>
      </c>
    </row>
    <row r="460" spans="1:13" ht="47.25" x14ac:dyDescent="0.25">
      <c r="A460" s="70" t="s">
        <v>351</v>
      </c>
      <c r="B460" s="67" t="s">
        <v>258</v>
      </c>
      <c r="C460" s="67" t="s">
        <v>4</v>
      </c>
      <c r="D460" s="67" t="s">
        <v>5</v>
      </c>
      <c r="E460" s="74">
        <f>E461</f>
        <v>2010.2</v>
      </c>
      <c r="F460" s="74">
        <f t="shared" ref="F460:G463" si="192">F461</f>
        <v>2210.5</v>
      </c>
      <c r="G460" s="74">
        <f t="shared" si="192"/>
        <v>2414.1</v>
      </c>
      <c r="H460" s="74">
        <f t="shared" ref="H460:I460" si="193">H461</f>
        <v>0</v>
      </c>
      <c r="I460" s="74">
        <f t="shared" si="193"/>
        <v>0</v>
      </c>
    </row>
    <row r="461" spans="1:13" ht="31.5" x14ac:dyDescent="0.25">
      <c r="A461" s="87" t="s">
        <v>349</v>
      </c>
      <c r="B461" s="67" t="s">
        <v>258</v>
      </c>
      <c r="C461" s="67" t="s">
        <v>254</v>
      </c>
      <c r="D461" s="67" t="s">
        <v>5</v>
      </c>
      <c r="E461" s="73">
        <f t="shared" ref="E461:E463" si="194">E462</f>
        <v>2010.2</v>
      </c>
      <c r="F461" s="73">
        <f t="shared" si="192"/>
        <v>2210.5</v>
      </c>
      <c r="G461" s="73">
        <f t="shared" si="192"/>
        <v>2414.1</v>
      </c>
      <c r="H461" s="63"/>
      <c r="I461" s="63"/>
    </row>
    <row r="462" spans="1:13" ht="31.5" x14ac:dyDescent="0.25">
      <c r="A462" s="87" t="s">
        <v>350</v>
      </c>
      <c r="B462" s="67" t="s">
        <v>258</v>
      </c>
      <c r="C462" s="67" t="s">
        <v>256</v>
      </c>
      <c r="D462" s="67" t="s">
        <v>5</v>
      </c>
      <c r="E462" s="73">
        <f t="shared" si="194"/>
        <v>2010.2</v>
      </c>
      <c r="F462" s="73">
        <f t="shared" si="192"/>
        <v>2210.5</v>
      </c>
      <c r="G462" s="73">
        <f t="shared" si="192"/>
        <v>2414.1</v>
      </c>
      <c r="H462" s="63"/>
      <c r="I462" s="63"/>
    </row>
    <row r="463" spans="1:13" ht="31.5" x14ac:dyDescent="0.25">
      <c r="A463" s="87" t="s">
        <v>284</v>
      </c>
      <c r="B463" s="67" t="s">
        <v>258</v>
      </c>
      <c r="C463" s="67" t="s">
        <v>256</v>
      </c>
      <c r="D463" s="67" t="s">
        <v>285</v>
      </c>
      <c r="E463" s="73">
        <f t="shared" si="194"/>
        <v>2010.2</v>
      </c>
      <c r="F463" s="73">
        <f t="shared" si="192"/>
        <v>2210.5</v>
      </c>
      <c r="G463" s="73">
        <f t="shared" si="192"/>
        <v>2414.1</v>
      </c>
      <c r="H463" s="63"/>
      <c r="I463" s="63"/>
    </row>
    <row r="464" spans="1:13" ht="31.5" x14ac:dyDescent="0.25">
      <c r="A464" s="70" t="s">
        <v>259</v>
      </c>
      <c r="B464" s="67" t="s">
        <v>258</v>
      </c>
      <c r="C464" s="67" t="s">
        <v>256</v>
      </c>
      <c r="D464" s="67" t="s">
        <v>260</v>
      </c>
      <c r="E464" s="73">
        <v>2010.2</v>
      </c>
      <c r="F464" s="73">
        <v>2210.5</v>
      </c>
      <c r="G464" s="73">
        <v>2414.1</v>
      </c>
      <c r="H464" s="63"/>
      <c r="I464" s="63"/>
    </row>
    <row r="465" spans="1:9" ht="31.5" x14ac:dyDescent="0.25">
      <c r="A465" s="70" t="s">
        <v>353</v>
      </c>
      <c r="B465" s="65" t="s">
        <v>270</v>
      </c>
      <c r="C465" s="67" t="s">
        <v>4</v>
      </c>
      <c r="D465" s="67" t="s">
        <v>5</v>
      </c>
      <c r="E465" s="62">
        <v>4400</v>
      </c>
      <c r="F465" s="84">
        <v>3400</v>
      </c>
      <c r="G465" s="84">
        <v>4500</v>
      </c>
      <c r="H465" s="63"/>
      <c r="I465" s="63"/>
    </row>
    <row r="466" spans="1:9" ht="31.5" x14ac:dyDescent="0.25">
      <c r="A466" s="70" t="s">
        <v>354</v>
      </c>
      <c r="B466" s="65" t="s">
        <v>272</v>
      </c>
      <c r="C466" s="67" t="s">
        <v>4</v>
      </c>
      <c r="D466" s="67" t="s">
        <v>5</v>
      </c>
      <c r="E466" s="68">
        <v>4400</v>
      </c>
      <c r="F466" s="85">
        <v>3400</v>
      </c>
      <c r="G466" s="85">
        <v>4500</v>
      </c>
      <c r="H466" s="63"/>
      <c r="I466" s="63"/>
    </row>
    <row r="467" spans="1:9" ht="31.5" x14ac:dyDescent="0.25">
      <c r="A467" s="69" t="s">
        <v>267</v>
      </c>
      <c r="B467" s="65" t="s">
        <v>272</v>
      </c>
      <c r="C467" s="67" t="s">
        <v>268</v>
      </c>
      <c r="D467" s="67" t="s">
        <v>5</v>
      </c>
      <c r="E467" s="68">
        <v>4400</v>
      </c>
      <c r="F467" s="85">
        <v>3400</v>
      </c>
      <c r="G467" s="85">
        <v>4500</v>
      </c>
      <c r="H467" s="63"/>
      <c r="I467" s="63"/>
    </row>
    <row r="468" spans="1:9" ht="31.5" x14ac:dyDescent="0.25">
      <c r="A468" s="82" t="s">
        <v>269</v>
      </c>
      <c r="B468" s="65" t="s">
        <v>272</v>
      </c>
      <c r="C468" s="67" t="s">
        <v>271</v>
      </c>
      <c r="D468" s="67" t="s">
        <v>5</v>
      </c>
      <c r="E468" s="68">
        <v>4400</v>
      </c>
      <c r="F468" s="85">
        <v>3400</v>
      </c>
      <c r="G468" s="85">
        <v>4500</v>
      </c>
      <c r="H468" s="63"/>
      <c r="I468" s="63"/>
    </row>
    <row r="469" spans="1:9" ht="31.5" x14ac:dyDescent="0.25">
      <c r="A469" s="82" t="s">
        <v>72</v>
      </c>
      <c r="B469" s="65" t="s">
        <v>272</v>
      </c>
      <c r="C469" s="67" t="s">
        <v>271</v>
      </c>
      <c r="D469" s="67" t="s">
        <v>73</v>
      </c>
      <c r="E469" s="68">
        <v>4400</v>
      </c>
      <c r="F469" s="85">
        <v>3400</v>
      </c>
      <c r="G469" s="85">
        <v>4500</v>
      </c>
      <c r="H469" s="63"/>
      <c r="I469" s="63"/>
    </row>
    <row r="470" spans="1:9" ht="63" x14ac:dyDescent="0.25">
      <c r="A470" s="118" t="s">
        <v>361</v>
      </c>
      <c r="B470" s="65" t="s">
        <v>272</v>
      </c>
      <c r="C470" s="67" t="s">
        <v>271</v>
      </c>
      <c r="D470" s="67" t="s">
        <v>75</v>
      </c>
      <c r="E470" s="68">
        <v>4400</v>
      </c>
      <c r="F470" s="85">
        <v>3400</v>
      </c>
      <c r="G470" s="85">
        <v>4500</v>
      </c>
      <c r="H470" s="63"/>
      <c r="I470" s="63"/>
    </row>
    <row r="471" spans="1:9" ht="31.5" x14ac:dyDescent="0.25">
      <c r="A471" s="70" t="s">
        <v>355</v>
      </c>
      <c r="B471" s="65" t="s">
        <v>274</v>
      </c>
      <c r="C471" s="65" t="s">
        <v>4</v>
      </c>
      <c r="D471" s="65" t="s">
        <v>5</v>
      </c>
      <c r="E471" s="68"/>
      <c r="F471" s="68"/>
      <c r="G471" s="68"/>
      <c r="H471" s="63"/>
      <c r="I471" s="63"/>
    </row>
    <row r="472" spans="1:9" ht="31.5" x14ac:dyDescent="0.25">
      <c r="A472" s="82" t="s">
        <v>356</v>
      </c>
      <c r="B472" s="65" t="s">
        <v>276</v>
      </c>
      <c r="C472" s="65" t="s">
        <v>4</v>
      </c>
      <c r="D472" s="65" t="s">
        <v>5</v>
      </c>
      <c r="E472" s="68"/>
      <c r="F472" s="68"/>
      <c r="G472" s="68"/>
      <c r="H472" s="63"/>
      <c r="I472" s="63"/>
    </row>
    <row r="473" spans="1:9" ht="31.5" x14ac:dyDescent="0.25">
      <c r="A473" s="87" t="s">
        <v>357</v>
      </c>
      <c r="B473" s="65" t="s">
        <v>276</v>
      </c>
      <c r="C473" s="65" t="s">
        <v>273</v>
      </c>
      <c r="D473" s="65" t="s">
        <v>5</v>
      </c>
      <c r="E473" s="68"/>
      <c r="F473" s="68"/>
      <c r="G473" s="68"/>
      <c r="H473" s="63"/>
      <c r="I473" s="63"/>
    </row>
    <row r="474" spans="1:9" ht="31.5" x14ac:dyDescent="0.25">
      <c r="A474" s="87" t="s">
        <v>358</v>
      </c>
      <c r="B474" s="65" t="s">
        <v>276</v>
      </c>
      <c r="C474" s="65" t="s">
        <v>275</v>
      </c>
      <c r="D474" s="65" t="s">
        <v>5</v>
      </c>
      <c r="E474" s="68"/>
      <c r="F474" s="68"/>
      <c r="G474" s="68"/>
      <c r="H474" s="63"/>
      <c r="I474" s="63"/>
    </row>
    <row r="475" spans="1:9" ht="31.5" x14ac:dyDescent="0.25">
      <c r="A475" s="82" t="s">
        <v>360</v>
      </c>
      <c r="B475" s="65" t="s">
        <v>276</v>
      </c>
      <c r="C475" s="65" t="s">
        <v>275</v>
      </c>
      <c r="D475" s="65" t="s">
        <v>277</v>
      </c>
      <c r="E475" s="68"/>
      <c r="F475" s="68"/>
      <c r="G475" s="68"/>
      <c r="H475" s="63"/>
      <c r="I475" s="63"/>
    </row>
    <row r="476" spans="1:9" ht="31.5" x14ac:dyDescent="0.25">
      <c r="A476" s="82" t="s">
        <v>359</v>
      </c>
      <c r="B476" s="65" t="s">
        <v>276</v>
      </c>
      <c r="C476" s="65" t="s">
        <v>275</v>
      </c>
      <c r="D476" s="65" t="s">
        <v>278</v>
      </c>
      <c r="E476" s="68"/>
      <c r="F476" s="68"/>
      <c r="G476" s="68"/>
      <c r="H476" s="63"/>
      <c r="I476" s="63"/>
    </row>
    <row r="477" spans="1:9" ht="31.5" x14ac:dyDescent="0.25">
      <c r="A477" s="70" t="s">
        <v>362</v>
      </c>
      <c r="B477" s="65" t="s">
        <v>280</v>
      </c>
      <c r="C477" s="65" t="s">
        <v>4</v>
      </c>
      <c r="D477" s="65" t="s">
        <v>5</v>
      </c>
      <c r="E477" s="68">
        <f>E478</f>
        <v>18989.5</v>
      </c>
      <c r="F477" s="68">
        <f t="shared" ref="F477:G477" si="195">F478</f>
        <v>18608.399999999998</v>
      </c>
      <c r="G477" s="68">
        <f t="shared" si="195"/>
        <v>18608.399999999998</v>
      </c>
      <c r="H477" s="63"/>
      <c r="I477" s="63"/>
    </row>
    <row r="478" spans="1:9" ht="31.5" x14ac:dyDescent="0.25">
      <c r="A478" s="70" t="s">
        <v>363</v>
      </c>
      <c r="B478" s="65" t="s">
        <v>283</v>
      </c>
      <c r="C478" s="65" t="s">
        <v>4</v>
      </c>
      <c r="D478" s="65" t="s">
        <v>5</v>
      </c>
      <c r="E478" s="102">
        <f>E479</f>
        <v>18989.5</v>
      </c>
      <c r="F478" s="102">
        <f t="shared" ref="F478:G478" si="196">F479</f>
        <v>18608.399999999998</v>
      </c>
      <c r="G478" s="102">
        <f t="shared" si="196"/>
        <v>18608.399999999998</v>
      </c>
      <c r="H478" s="63"/>
      <c r="I478" s="63"/>
    </row>
    <row r="479" spans="1:9" ht="63" x14ac:dyDescent="0.25">
      <c r="A479" s="87" t="s">
        <v>364</v>
      </c>
      <c r="B479" s="65" t="s">
        <v>283</v>
      </c>
      <c r="C479" s="65" t="s">
        <v>279</v>
      </c>
      <c r="D479" s="65" t="s">
        <v>5</v>
      </c>
      <c r="E479" s="102">
        <f>E480+E484</f>
        <v>18989.5</v>
      </c>
      <c r="F479" s="102">
        <f t="shared" ref="F479:G479" si="197">F480+F484</f>
        <v>18608.399999999998</v>
      </c>
      <c r="G479" s="102">
        <f t="shared" si="197"/>
        <v>18608.399999999998</v>
      </c>
      <c r="H479" s="119"/>
      <c r="I479" s="63"/>
    </row>
    <row r="480" spans="1:9" ht="47.25" x14ac:dyDescent="0.25">
      <c r="A480" s="87" t="s">
        <v>365</v>
      </c>
      <c r="B480" s="65" t="s">
        <v>283</v>
      </c>
      <c r="C480" s="65" t="s">
        <v>281</v>
      </c>
      <c r="D480" s="65" t="s">
        <v>5</v>
      </c>
      <c r="E480" s="102">
        <f>E481</f>
        <v>16702.599999999999</v>
      </c>
      <c r="F480" s="102">
        <f t="shared" ref="F480:G480" si="198">F481</f>
        <v>16702.599999999999</v>
      </c>
      <c r="G480" s="102">
        <f t="shared" si="198"/>
        <v>16702.599999999999</v>
      </c>
      <c r="H480" s="63"/>
      <c r="I480" s="63"/>
    </row>
    <row r="481" spans="1:9" ht="31.5" x14ac:dyDescent="0.25">
      <c r="A481" s="87" t="s">
        <v>284</v>
      </c>
      <c r="B481" s="65" t="s">
        <v>283</v>
      </c>
      <c r="C481" s="65" t="s">
        <v>281</v>
      </c>
      <c r="D481" s="65" t="s">
        <v>285</v>
      </c>
      <c r="E481" s="102">
        <f>E482</f>
        <v>16702.599999999999</v>
      </c>
      <c r="F481" s="120">
        <f>F482</f>
        <v>16702.599999999999</v>
      </c>
      <c r="G481" s="120">
        <f>G482</f>
        <v>16702.599999999999</v>
      </c>
      <c r="H481" s="63"/>
      <c r="I481" s="63"/>
    </row>
    <row r="482" spans="1:9" ht="31.5" x14ac:dyDescent="0.25">
      <c r="A482" s="121" t="s">
        <v>366</v>
      </c>
      <c r="B482" s="65" t="s">
        <v>283</v>
      </c>
      <c r="C482" s="65" t="s">
        <v>281</v>
      </c>
      <c r="D482" s="65" t="s">
        <v>367</v>
      </c>
      <c r="E482" s="102">
        <v>16702.599999999999</v>
      </c>
      <c r="F482" s="120">
        <v>16702.599999999999</v>
      </c>
      <c r="G482" s="120">
        <v>16702.599999999999</v>
      </c>
      <c r="H482" s="63"/>
      <c r="I482" s="63"/>
    </row>
    <row r="483" spans="1:9" ht="31.5" x14ac:dyDescent="0.25">
      <c r="A483" s="70" t="s">
        <v>368</v>
      </c>
      <c r="B483" s="65" t="s">
        <v>282</v>
      </c>
      <c r="C483" s="65" t="s">
        <v>4</v>
      </c>
      <c r="D483" s="65" t="s">
        <v>5</v>
      </c>
      <c r="E483" s="74">
        <f>E484</f>
        <v>2286.9</v>
      </c>
      <c r="F483" s="74">
        <f t="shared" ref="F483:G483" si="199">F484</f>
        <v>1905.8</v>
      </c>
      <c r="G483" s="74">
        <f t="shared" si="199"/>
        <v>1905.8</v>
      </c>
      <c r="H483" s="63"/>
      <c r="I483" s="63"/>
    </row>
    <row r="484" spans="1:9" ht="63" x14ac:dyDescent="0.25">
      <c r="A484" s="87" t="s">
        <v>364</v>
      </c>
      <c r="B484" s="65" t="s">
        <v>282</v>
      </c>
      <c r="C484" s="65" t="s">
        <v>279</v>
      </c>
      <c r="D484" s="65" t="s">
        <v>5</v>
      </c>
      <c r="E484" s="74">
        <f>E485</f>
        <v>2286.9</v>
      </c>
      <c r="F484" s="74">
        <f t="shared" ref="F484:G484" si="200">F485</f>
        <v>1905.8</v>
      </c>
      <c r="G484" s="74">
        <f t="shared" si="200"/>
        <v>1905.8</v>
      </c>
      <c r="H484" s="74">
        <f t="shared" ref="H484:I484" si="201">H485</f>
        <v>0</v>
      </c>
      <c r="I484" s="74">
        <f t="shared" si="201"/>
        <v>0</v>
      </c>
    </row>
    <row r="485" spans="1:9" ht="47.25" x14ac:dyDescent="0.25">
      <c r="A485" s="87" t="s">
        <v>365</v>
      </c>
      <c r="B485" s="65" t="s">
        <v>282</v>
      </c>
      <c r="C485" s="65" t="s">
        <v>281</v>
      </c>
      <c r="D485" s="65" t="s">
        <v>5</v>
      </c>
      <c r="E485" s="99">
        <f>E486</f>
        <v>2286.9</v>
      </c>
      <c r="F485" s="99">
        <f t="shared" ref="F485:G486" si="202">F486</f>
        <v>1905.8</v>
      </c>
      <c r="G485" s="99">
        <f t="shared" si="202"/>
        <v>1905.8</v>
      </c>
      <c r="H485" s="63"/>
      <c r="I485" s="63"/>
    </row>
    <row r="486" spans="1:9" ht="31.5" x14ac:dyDescent="0.25">
      <c r="A486" s="87" t="s">
        <v>284</v>
      </c>
      <c r="B486" s="65" t="s">
        <v>282</v>
      </c>
      <c r="C486" s="65" t="s">
        <v>281</v>
      </c>
      <c r="D486" s="65" t="s">
        <v>285</v>
      </c>
      <c r="E486" s="95">
        <f>E487</f>
        <v>2286.9</v>
      </c>
      <c r="F486" s="95">
        <f t="shared" si="202"/>
        <v>1905.8</v>
      </c>
      <c r="G486" s="95">
        <f t="shared" si="202"/>
        <v>1905.8</v>
      </c>
      <c r="H486" s="74">
        <f t="shared" ref="H486:I486" si="203">H487</f>
        <v>0</v>
      </c>
      <c r="I486" s="74">
        <f t="shared" si="203"/>
        <v>0</v>
      </c>
    </row>
    <row r="487" spans="1:9" ht="31.5" x14ac:dyDescent="0.25">
      <c r="A487" s="121" t="s">
        <v>366</v>
      </c>
      <c r="B487" s="65" t="s">
        <v>282</v>
      </c>
      <c r="C487" s="65" t="s">
        <v>281</v>
      </c>
      <c r="D487" s="65" t="s">
        <v>367</v>
      </c>
      <c r="E487" s="95">
        <v>2286.9</v>
      </c>
      <c r="F487" s="95">
        <v>1905.8</v>
      </c>
      <c r="G487" s="95">
        <v>1905.8</v>
      </c>
      <c r="H487" s="63"/>
      <c r="I487" s="63"/>
    </row>
    <row r="488" spans="1:9" ht="31.5" x14ac:dyDescent="0.25">
      <c r="A488" s="70" t="s">
        <v>369</v>
      </c>
      <c r="B488" s="65" t="s">
        <v>261</v>
      </c>
      <c r="C488" s="65" t="s">
        <v>4</v>
      </c>
      <c r="D488" s="65" t="s">
        <v>5</v>
      </c>
      <c r="E488" s="68">
        <v>1000</v>
      </c>
      <c r="F488" s="68"/>
      <c r="G488" s="68"/>
      <c r="H488" s="63"/>
      <c r="I488" s="63"/>
    </row>
    <row r="489" spans="1:9" ht="31.5" x14ac:dyDescent="0.25">
      <c r="A489" s="70" t="s">
        <v>370</v>
      </c>
      <c r="B489" s="65" t="s">
        <v>373</v>
      </c>
      <c r="C489" s="65" t="s">
        <v>4</v>
      </c>
      <c r="D489" s="65" t="s">
        <v>5</v>
      </c>
      <c r="E489" s="68">
        <v>1000</v>
      </c>
      <c r="F489" s="68"/>
      <c r="G489" s="68"/>
      <c r="H489" s="63"/>
      <c r="I489" s="63"/>
    </row>
    <row r="490" spans="1:9" ht="31.5" x14ac:dyDescent="0.25">
      <c r="A490" s="70" t="s">
        <v>222</v>
      </c>
      <c r="B490" s="65" t="s">
        <v>373</v>
      </c>
      <c r="C490" s="65" t="s">
        <v>223</v>
      </c>
      <c r="D490" s="65" t="s">
        <v>5</v>
      </c>
      <c r="E490" s="68">
        <v>1000</v>
      </c>
      <c r="F490" s="68"/>
      <c r="G490" s="68"/>
      <c r="H490" s="63"/>
      <c r="I490" s="63"/>
    </row>
    <row r="491" spans="1:9" ht="31.5" x14ac:dyDescent="0.25">
      <c r="A491" s="70" t="s">
        <v>386</v>
      </c>
      <c r="B491" s="65" t="s">
        <v>373</v>
      </c>
      <c r="C491" s="65" t="s">
        <v>262</v>
      </c>
      <c r="D491" s="65" t="s">
        <v>5</v>
      </c>
      <c r="E491" s="68">
        <v>1000</v>
      </c>
      <c r="F491" s="68"/>
      <c r="G491" s="68"/>
      <c r="H491" s="63"/>
      <c r="I491" s="63"/>
    </row>
    <row r="492" spans="1:9" ht="31.5" x14ac:dyDescent="0.25">
      <c r="A492" s="70" t="s">
        <v>18</v>
      </c>
      <c r="B492" s="65" t="s">
        <v>373</v>
      </c>
      <c r="C492" s="65" t="s">
        <v>262</v>
      </c>
      <c r="D492" s="65" t="s">
        <v>19</v>
      </c>
      <c r="E492" s="68">
        <v>1000</v>
      </c>
      <c r="F492" s="68"/>
      <c r="G492" s="68"/>
      <c r="H492" s="63"/>
      <c r="I492" s="63"/>
    </row>
    <row r="493" spans="1:9" ht="31.5" x14ac:dyDescent="0.25">
      <c r="A493" s="70" t="s">
        <v>20</v>
      </c>
      <c r="B493" s="65" t="s">
        <v>373</v>
      </c>
      <c r="C493" s="65" t="s">
        <v>262</v>
      </c>
      <c r="D493" s="65" t="s">
        <v>21</v>
      </c>
      <c r="E493" s="68">
        <v>1000</v>
      </c>
      <c r="F493" s="68"/>
      <c r="G493" s="68"/>
      <c r="H493" s="63"/>
      <c r="I493" s="63"/>
    </row>
    <row r="494" spans="1:9" ht="31.5" x14ac:dyDescent="0.25">
      <c r="A494" s="70" t="s">
        <v>371</v>
      </c>
      <c r="B494" s="65" t="s">
        <v>372</v>
      </c>
      <c r="C494" s="65" t="s">
        <v>4</v>
      </c>
      <c r="D494" s="65" t="s">
        <v>5</v>
      </c>
      <c r="E494" s="68">
        <v>1000</v>
      </c>
      <c r="F494" s="68">
        <v>1000</v>
      </c>
      <c r="G494" s="68">
        <f>G497</f>
        <v>1000</v>
      </c>
      <c r="H494" s="63"/>
      <c r="I494" s="63"/>
    </row>
    <row r="495" spans="1:9" ht="31.5" x14ac:dyDescent="0.25">
      <c r="A495" s="69" t="s">
        <v>374</v>
      </c>
      <c r="B495" s="65" t="s">
        <v>387</v>
      </c>
      <c r="C495" s="65" t="s">
        <v>4</v>
      </c>
      <c r="D495" s="65" t="s">
        <v>5</v>
      </c>
      <c r="E495" s="68">
        <v>1000</v>
      </c>
      <c r="F495" s="68">
        <v>1000</v>
      </c>
      <c r="G495" s="68">
        <f t="shared" ref="G495:G496" si="204">G498</f>
        <v>1000</v>
      </c>
      <c r="H495" s="63"/>
      <c r="I495" s="63"/>
    </row>
    <row r="496" spans="1:9" ht="31.5" x14ac:dyDescent="0.25">
      <c r="A496" s="70" t="s">
        <v>222</v>
      </c>
      <c r="B496" s="65" t="s">
        <v>387</v>
      </c>
      <c r="C496" s="65" t="s">
        <v>223</v>
      </c>
      <c r="D496" s="65" t="s">
        <v>5</v>
      </c>
      <c r="E496" s="68">
        <v>1000</v>
      </c>
      <c r="F496" s="68">
        <v>1000</v>
      </c>
      <c r="G496" s="68">
        <f t="shared" si="204"/>
        <v>1000</v>
      </c>
      <c r="H496" s="63"/>
      <c r="I496" s="63"/>
    </row>
    <row r="497" spans="1:16" ht="31.5" x14ac:dyDescent="0.25">
      <c r="A497" s="87" t="s">
        <v>375</v>
      </c>
      <c r="B497" s="65" t="s">
        <v>387</v>
      </c>
      <c r="C497" s="65" t="s">
        <v>263</v>
      </c>
      <c r="D497" s="65" t="s">
        <v>5</v>
      </c>
      <c r="E497" s="68">
        <f t="shared" ref="E497:G498" si="205">E498</f>
        <v>1000</v>
      </c>
      <c r="F497" s="68">
        <f t="shared" si="205"/>
        <v>1000</v>
      </c>
      <c r="G497" s="68">
        <f t="shared" si="205"/>
        <v>1000</v>
      </c>
      <c r="H497" s="63"/>
      <c r="I497" s="63"/>
    </row>
    <row r="498" spans="1:16" ht="31.5" x14ac:dyDescent="0.25">
      <c r="A498" s="70" t="s">
        <v>72</v>
      </c>
      <c r="B498" s="65" t="s">
        <v>387</v>
      </c>
      <c r="C498" s="65" t="s">
        <v>263</v>
      </c>
      <c r="D498" s="65" t="s">
        <v>73</v>
      </c>
      <c r="E498" s="68">
        <f t="shared" si="205"/>
        <v>1000</v>
      </c>
      <c r="F498" s="68">
        <f t="shared" si="205"/>
        <v>1000</v>
      </c>
      <c r="G498" s="68">
        <f t="shared" si="205"/>
        <v>1000</v>
      </c>
      <c r="H498" s="63"/>
      <c r="I498" s="63"/>
    </row>
    <row r="499" spans="1:16" ht="31.5" x14ac:dyDescent="0.25">
      <c r="A499" s="70" t="s">
        <v>264</v>
      </c>
      <c r="B499" s="65" t="s">
        <v>387</v>
      </c>
      <c r="C499" s="65" t="s">
        <v>263</v>
      </c>
      <c r="D499" s="65" t="s">
        <v>265</v>
      </c>
      <c r="E499" s="68">
        <v>1000</v>
      </c>
      <c r="F499" s="68">
        <v>1000</v>
      </c>
      <c r="G499" s="68">
        <v>1000</v>
      </c>
      <c r="H499" s="63"/>
      <c r="I499" s="63"/>
    </row>
    <row r="500" spans="1:16" ht="31.5" x14ac:dyDescent="0.25">
      <c r="A500" s="70" t="s">
        <v>266</v>
      </c>
      <c r="B500" s="65" t="s">
        <v>377</v>
      </c>
      <c r="C500" s="65" t="s">
        <v>4</v>
      </c>
      <c r="D500" s="65" t="s">
        <v>5</v>
      </c>
      <c r="E500" s="68">
        <v>1000</v>
      </c>
      <c r="F500" s="68"/>
      <c r="G500" s="68">
        <v>849</v>
      </c>
      <c r="H500" s="63"/>
      <c r="I500" s="63"/>
    </row>
    <row r="501" spans="1:16" ht="31.5" x14ac:dyDescent="0.25">
      <c r="A501" s="70" t="s">
        <v>222</v>
      </c>
      <c r="B501" s="65" t="s">
        <v>377</v>
      </c>
      <c r="C501" s="65" t="s">
        <v>223</v>
      </c>
      <c r="D501" s="65" t="s">
        <v>5</v>
      </c>
      <c r="E501" s="68">
        <v>1000</v>
      </c>
      <c r="F501" s="68"/>
      <c r="G501" s="68">
        <v>849</v>
      </c>
      <c r="H501" s="63"/>
      <c r="I501" s="63"/>
    </row>
    <row r="502" spans="1:16" ht="31.5" x14ac:dyDescent="0.25">
      <c r="A502" s="87" t="s">
        <v>376</v>
      </c>
      <c r="B502" s="65" t="s">
        <v>377</v>
      </c>
      <c r="C502" s="65" t="s">
        <v>251</v>
      </c>
      <c r="D502" s="65" t="s">
        <v>5</v>
      </c>
      <c r="E502" s="68">
        <v>1000</v>
      </c>
      <c r="F502" s="68"/>
      <c r="G502" s="68">
        <v>849</v>
      </c>
      <c r="H502" s="63"/>
      <c r="I502" s="63"/>
    </row>
    <row r="503" spans="1:16" ht="78.75" customHeight="1" x14ac:dyDescent="0.25">
      <c r="A503" s="70" t="s">
        <v>18</v>
      </c>
      <c r="B503" s="65" t="s">
        <v>377</v>
      </c>
      <c r="C503" s="65" t="s">
        <v>251</v>
      </c>
      <c r="D503" s="65" t="s">
        <v>19</v>
      </c>
      <c r="E503" s="68">
        <v>1000</v>
      </c>
      <c r="F503" s="68"/>
      <c r="G503" s="68">
        <v>849.2</v>
      </c>
      <c r="H503" s="63"/>
      <c r="I503" s="63"/>
    </row>
    <row r="504" spans="1:16" ht="37.5" x14ac:dyDescent="0.3">
      <c r="A504" s="122" t="s">
        <v>80</v>
      </c>
      <c r="B504" s="123" t="s">
        <v>408</v>
      </c>
      <c r="C504" s="65" t="s">
        <v>81</v>
      </c>
      <c r="D504" s="65" t="s">
        <v>5</v>
      </c>
      <c r="E504" s="80">
        <f>E505</f>
        <v>8400</v>
      </c>
      <c r="F504" s="80">
        <f t="shared" ref="F504:G504" si="206">F505</f>
        <v>7074.5</v>
      </c>
      <c r="G504" s="80">
        <f t="shared" si="206"/>
        <v>9000</v>
      </c>
      <c r="H504" s="63"/>
      <c r="I504" s="63"/>
    </row>
    <row r="505" spans="1:16" ht="37.5" x14ac:dyDescent="0.3">
      <c r="A505" s="122" t="s">
        <v>82</v>
      </c>
      <c r="B505" s="123" t="s">
        <v>408</v>
      </c>
      <c r="C505" s="65" t="s">
        <v>83</v>
      </c>
      <c r="D505" s="65" t="s">
        <v>5</v>
      </c>
      <c r="E505" s="80">
        <f>E506</f>
        <v>8400</v>
      </c>
      <c r="F505" s="80">
        <f>F506</f>
        <v>7074.5</v>
      </c>
      <c r="G505" s="80">
        <f>G506</f>
        <v>9000</v>
      </c>
      <c r="H505" s="63"/>
      <c r="I505" s="63"/>
    </row>
    <row r="506" spans="1:16" ht="37.5" x14ac:dyDescent="0.3">
      <c r="A506" s="64" t="s">
        <v>409</v>
      </c>
      <c r="B506" s="123" t="s">
        <v>410</v>
      </c>
      <c r="C506" s="65" t="s">
        <v>83</v>
      </c>
      <c r="D506" s="65" t="s">
        <v>5</v>
      </c>
      <c r="E506" s="99">
        <f>E507</f>
        <v>8400</v>
      </c>
      <c r="F506" s="99">
        <f t="shared" ref="F506:G507" si="207">F507</f>
        <v>7074.5</v>
      </c>
      <c r="G506" s="99">
        <f t="shared" si="207"/>
        <v>9000</v>
      </c>
      <c r="H506" s="80">
        <f t="shared" ref="H506:I506" si="208">H507</f>
        <v>0</v>
      </c>
      <c r="I506" s="80">
        <f t="shared" si="208"/>
        <v>0</v>
      </c>
    </row>
    <row r="507" spans="1:16" ht="36" customHeight="1" x14ac:dyDescent="0.3">
      <c r="A507" s="124" t="s">
        <v>42</v>
      </c>
      <c r="B507" s="123" t="s">
        <v>410</v>
      </c>
      <c r="C507" s="65" t="s">
        <v>83</v>
      </c>
      <c r="D507" s="65" t="s">
        <v>19</v>
      </c>
      <c r="E507" s="99">
        <f>E508</f>
        <v>8400</v>
      </c>
      <c r="F507" s="99">
        <f t="shared" si="207"/>
        <v>7074.5</v>
      </c>
      <c r="G507" s="99">
        <f t="shared" si="207"/>
        <v>9000</v>
      </c>
      <c r="H507" s="80">
        <f t="shared" ref="H507:I507" si="209">H508</f>
        <v>0</v>
      </c>
      <c r="I507" s="80">
        <f t="shared" si="209"/>
        <v>0</v>
      </c>
    </row>
    <row r="508" spans="1:16" ht="36" customHeight="1" x14ac:dyDescent="0.3">
      <c r="A508" s="124" t="s">
        <v>20</v>
      </c>
      <c r="B508" s="123" t="s">
        <v>410</v>
      </c>
      <c r="C508" s="65" t="s">
        <v>83</v>
      </c>
      <c r="D508" s="65" t="s">
        <v>21</v>
      </c>
      <c r="E508" s="99">
        <v>8400</v>
      </c>
      <c r="F508" s="101">
        <v>7074.5</v>
      </c>
      <c r="G508" s="101">
        <v>9000</v>
      </c>
      <c r="H508" s="63"/>
      <c r="I508" s="63"/>
    </row>
    <row r="509" spans="1:16" ht="68.25" customHeight="1" x14ac:dyDescent="0.25">
      <c r="A509" s="75" t="s">
        <v>380</v>
      </c>
      <c r="B509" s="61"/>
      <c r="C509" s="61"/>
      <c r="D509" s="61"/>
      <c r="E509" s="78">
        <f>E457+E458</f>
        <v>75690.100000000006</v>
      </c>
      <c r="F509" s="78">
        <f>F457+F458</f>
        <v>71258.399999999994</v>
      </c>
      <c r="G509" s="78">
        <f>G457+G458</f>
        <v>78520.5</v>
      </c>
      <c r="H509" s="63"/>
      <c r="I509" s="63"/>
      <c r="K509" s="39"/>
      <c r="P509" s="2" t="s">
        <v>400</v>
      </c>
    </row>
    <row r="510" spans="1:16" ht="16.5" customHeight="1" x14ac:dyDescent="0.25">
      <c r="A510" s="70" t="s">
        <v>381</v>
      </c>
      <c r="B510" s="65"/>
      <c r="C510" s="65"/>
      <c r="D510" s="65"/>
      <c r="E510" s="80"/>
      <c r="F510" s="80">
        <v>13641</v>
      </c>
      <c r="G510" s="120">
        <v>26855.599999999999</v>
      </c>
      <c r="H510" s="63"/>
      <c r="I510" s="63"/>
    </row>
    <row r="511" spans="1:16" ht="30" customHeight="1" x14ac:dyDescent="0.25">
      <c r="A511" s="113" t="s">
        <v>394</v>
      </c>
      <c r="B511" s="113"/>
      <c r="C511" s="113"/>
      <c r="D511" s="113"/>
      <c r="E511" s="78">
        <f>E509+E375</f>
        <v>572871.5</v>
      </c>
      <c r="F511" s="78">
        <f>F509+F375+F510</f>
        <v>545640.80000000005</v>
      </c>
      <c r="G511" s="78">
        <f>G509+G375+G510</f>
        <v>537111.19999999995</v>
      </c>
      <c r="H511" s="78">
        <f t="shared" ref="H511:I511" si="210">H509+H375</f>
        <v>100</v>
      </c>
      <c r="I511" s="78">
        <f t="shared" si="210"/>
        <v>100</v>
      </c>
      <c r="J511" s="39"/>
      <c r="K511" s="39"/>
      <c r="L511" s="39"/>
    </row>
    <row r="513" spans="5:6" x14ac:dyDescent="0.25">
      <c r="E513" s="37"/>
      <c r="F513" s="38"/>
    </row>
  </sheetData>
  <autoFilter ref="A6:I511" xr:uid="{00000000-0009-0000-0000-000000000000}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headerFooter>
    <oddFooter>Страница &amp;P</oddFooter>
  </headerFooter>
  <rowBreaks count="1" manualBreakCount="1">
    <brk id="22" max="8" man="1"/>
  </rowBreaks>
  <colBreaks count="1" manualBreakCount="1">
    <brk id="7" max="5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МПЦ 2021-2023</vt:lpstr>
      <vt:lpstr>'МПЦ 2021-2023'!Заголовки_для_печати</vt:lpstr>
      <vt:lpstr>'МПЦ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Т Хет</cp:lastModifiedBy>
  <cp:lastPrinted>2023-11-14T14:19:06Z</cp:lastPrinted>
  <dcterms:created xsi:type="dcterms:W3CDTF">2020-12-08T13:28:23Z</dcterms:created>
  <dcterms:modified xsi:type="dcterms:W3CDTF">2023-11-14T14:19:38Z</dcterms:modified>
</cp:coreProperties>
</file>